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D:\01.프로젝트\05.문자온Agent\agent_docs\08.일정\"/>
    </mc:Choice>
  </mc:AlternateContent>
  <xr:revisionPtr revIDLastSave="0" documentId="13_ncr:1_{C92C8F81-BF26-4EE4-92DC-45FB14F43E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표지" sheetId="33" r:id="rId1"/>
    <sheet name="개정이력" sheetId="34" r:id="rId2"/>
    <sheet name="AGENT 일정" sheetId="21" r:id="rId3"/>
    <sheet name="서버구매 비용(할인 전)" sheetId="28" r:id="rId4"/>
  </sheets>
  <externalReferences>
    <externalReference r:id="rId5"/>
    <externalReference r:id="rId6"/>
  </externalReferences>
  <definedNames>
    <definedName name="_xlnm._FilterDatabase" localSheetId="2" hidden="1">'AGENT 일정'!$H$8:$H$42</definedName>
    <definedName name="_Toc417652949" localSheetId="1">개정이력!#REF!</definedName>
    <definedName name="_Toc417652949" localSheetId="0">표지!#REF!</definedName>
    <definedName name="cause" localSheetId="2">#REF!</definedName>
    <definedName name="cause">#REF!</definedName>
    <definedName name="Comments" localSheetId="2">#REF!</definedName>
    <definedName name="Comments">#REF!</definedName>
    <definedName name="Domain" localSheetId="2">#REF!</definedName>
    <definedName name="Domain">#REF!</definedName>
    <definedName name="hp_DistributionList" localSheetId="1">개정이력!#REF!</definedName>
    <definedName name="hp_DistributionList" localSheetId="0">표지!#REF!</definedName>
    <definedName name="hp_LogicalHeaderComplete" localSheetId="1">개정이력!#REF!</definedName>
    <definedName name="hp_LogicalHeaderComplete" localSheetId="0">표지!#REF!</definedName>
    <definedName name="hp_RevisionHistory" localSheetId="1">개정이력!#REF!</definedName>
    <definedName name="hp_RevisionHistory" localSheetId="0">표지!#REF!</definedName>
    <definedName name="Ltst_TestLog">"'Test log'"</definedName>
    <definedName name="NullOption" localSheetId="2">#REF!</definedName>
    <definedName name="NullOption">#REF!</definedName>
    <definedName name="_xlnm.Print_Area" localSheetId="1">개정이력!$A$1:$D$24</definedName>
    <definedName name="_xlnm.Print_Area" localSheetId="0">표지!$A$1:$L$14</definedName>
    <definedName name="Severity" localSheetId="2">#REF!</definedName>
    <definedName name="Severity">#REF!</definedName>
    <definedName name="State_of_Origin" localSheetId="2">#REF!</definedName>
    <definedName name="State_of_Origin">#REF!</definedName>
    <definedName name="ValidDepts2">[1]Dropdown용!$A$1:$A$2</definedName>
    <definedName name="변경여부" localSheetId="2">#REF!</definedName>
    <definedName name="변경여부">#REF!</definedName>
    <definedName name="속성유형" localSheetId="2">#REF!</definedName>
    <definedName name="속성유형">#REF!</definedName>
    <definedName name="수정여부">[2]기준표!$A$10:$A$14</definedName>
    <definedName name="작업상태" localSheetId="2">#REF!</definedName>
    <definedName name="작업상태">#REF!</definedName>
    <definedName name="적용여부">[2]기준표!$A$4:$A$6</definedName>
    <definedName name="추가변경여부" localSheetId="2">#REF!</definedName>
    <definedName name="추가변경여부">#REF!</definedName>
    <definedName name="카드관리부서" localSheetId="2">#REF!</definedName>
    <definedName name="카드관리부서">#REF!</definedName>
    <definedName name="카드캐피탈구분" localSheetId="2">#REF!</definedName>
    <definedName name="카드캐피탈구분">#REF!</definedName>
    <definedName name="캐피탈관리부서" localSheetId="2">#REF!</definedName>
    <definedName name="캐피탈관리부서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4" i="21" l="1"/>
  <c r="I34" i="21"/>
  <c r="M15" i="21"/>
  <c r="L28" i="21"/>
  <c r="I28" i="21"/>
  <c r="L19" i="21"/>
  <c r="I19" i="21"/>
  <c r="L45" i="21"/>
  <c r="L43" i="21" s="1"/>
  <c r="I45" i="21"/>
  <c r="M43" i="21"/>
  <c r="M39" i="21"/>
  <c r="M32" i="21"/>
  <c r="E16" i="28"/>
  <c r="E9" i="28"/>
  <c r="M9" i="21"/>
  <c r="L13" i="21"/>
  <c r="I13" i="21"/>
  <c r="L17" i="21"/>
  <c r="I17" i="21"/>
  <c r="L15" i="21" l="1"/>
  <c r="L37" i="21"/>
  <c r="L32" i="21" s="1"/>
  <c r="I37" i="21"/>
  <c r="I15" i="21" l="1"/>
  <c r="D1" i="34" l="1"/>
  <c r="I9" i="21" l="1"/>
  <c r="I11" i="21" l="1"/>
  <c r="I41" i="21"/>
  <c r="L11" i="21" l="1"/>
  <c r="L9" i="21" s="1"/>
  <c r="L41" i="21" l="1"/>
  <c r="L39" i="21" s="1"/>
</calcChain>
</file>

<file path=xl/sharedStrings.xml><?xml version="1.0" encoding="utf-8"?>
<sst xmlns="http://schemas.openxmlformats.org/spreadsheetml/2006/main" count="154" uniqueCount="90">
  <si>
    <t>Activity</t>
    <phoneticPr fontId="4" type="noConversion"/>
  </si>
  <si>
    <t>Task</t>
    <phoneticPr fontId="4" type="noConversion"/>
  </si>
  <si>
    <t>Task 속성</t>
    <phoneticPr fontId="4" type="noConversion"/>
  </si>
  <si>
    <t>진행상태</t>
    <phoneticPr fontId="4" type="noConversion"/>
  </si>
  <si>
    <t>작업</t>
  </si>
  <si>
    <t>계획시작일</t>
    <phoneticPr fontId="4" type="noConversion"/>
  </si>
  <si>
    <t>계획종료일</t>
    <phoneticPr fontId="4" type="noConversion"/>
  </si>
  <si>
    <t>NO</t>
    <phoneticPr fontId="4" type="noConversion"/>
  </si>
  <si>
    <t>단계</t>
    <phoneticPr fontId="2" type="noConversion"/>
  </si>
  <si>
    <t>계획진척률</t>
    <phoneticPr fontId="4" type="noConversion"/>
  </si>
  <si>
    <t>산출물</t>
    <phoneticPr fontId="4" type="noConversion"/>
  </si>
  <si>
    <t>자원</t>
    <phoneticPr fontId="2" type="noConversion"/>
  </si>
  <si>
    <t>개발</t>
  </si>
  <si>
    <t>요구사항 ID</t>
    <phoneticPr fontId="4" type="noConversion"/>
  </si>
  <si>
    <t>D1</t>
    <phoneticPr fontId="4" type="noConversion"/>
  </si>
  <si>
    <t>D2</t>
    <phoneticPr fontId="4" type="noConversion"/>
  </si>
  <si>
    <t>월별</t>
    <phoneticPr fontId="4" type="noConversion"/>
  </si>
  <si>
    <t>요일</t>
    <phoneticPr fontId="4" type="noConversion"/>
  </si>
  <si>
    <t>일별</t>
    <phoneticPr fontId="4" type="noConversion"/>
  </si>
  <si>
    <t>11월</t>
    <phoneticPr fontId="114" type="noConversion"/>
  </si>
  <si>
    <t>목</t>
    <phoneticPr fontId="113" type="noConversion"/>
  </si>
  <si>
    <t>금</t>
    <phoneticPr fontId="113" type="noConversion"/>
  </si>
  <si>
    <t>월</t>
    <phoneticPr fontId="113" type="noConversion"/>
  </si>
  <si>
    <t>화</t>
    <phoneticPr fontId="113" type="noConversion"/>
  </si>
  <si>
    <t>수</t>
    <phoneticPr fontId="113" type="noConversion"/>
  </si>
  <si>
    <t>12월</t>
    <phoneticPr fontId="114" type="noConversion"/>
  </si>
  <si>
    <t>이호영</t>
    <phoneticPr fontId="4" type="noConversion"/>
  </si>
  <si>
    <t>WBS</t>
    <phoneticPr fontId="4" type="noConversion"/>
  </si>
  <si>
    <t>사업명</t>
    <phoneticPr fontId="4" type="noConversion"/>
  </si>
  <si>
    <t>개정 이력</t>
    <phoneticPr fontId="4" type="noConversion"/>
  </si>
  <si>
    <t>버전</t>
    <phoneticPr fontId="4" type="noConversion"/>
  </si>
  <si>
    <t>작성일</t>
    <phoneticPr fontId="4" type="noConversion"/>
  </si>
  <si>
    <t>내용</t>
    <phoneticPr fontId="4" type="noConversion"/>
  </si>
  <si>
    <t>작성자</t>
    <phoneticPr fontId="4" type="noConversion"/>
  </si>
  <si>
    <t>기간(일)</t>
    <phoneticPr fontId="4" type="noConversion"/>
  </si>
  <si>
    <t>최초작성</t>
    <phoneticPr fontId="4" type="noConversion"/>
  </si>
  <si>
    <t>작업</t>
    <phoneticPr fontId="4" type="noConversion"/>
  </si>
  <si>
    <t>2024.11.04</t>
    <phoneticPr fontId="4" type="noConversion"/>
  </si>
  <si>
    <t>ITN AGENT 개발 사업</t>
    <phoneticPr fontId="4" type="noConversion"/>
  </si>
  <si>
    <t>2024. 11. 04.</t>
    <phoneticPr fontId="4" type="noConversion"/>
  </si>
  <si>
    <t>AGENT 일정</t>
    <phoneticPr fontId="4" type="noConversion"/>
  </si>
  <si>
    <t>실행파일</t>
    <phoneticPr fontId="4" type="noConversion"/>
  </si>
  <si>
    <t>리눅스, 윈도우 실행 파일 및 폴더 구조</t>
    <phoneticPr fontId="4" type="noConversion"/>
  </si>
  <si>
    <t>산출물 수정</t>
    <phoneticPr fontId="4" type="noConversion"/>
  </si>
  <si>
    <t>프리랜서</t>
    <phoneticPr fontId="4" type="noConversion"/>
  </si>
  <si>
    <t>구매</t>
    <phoneticPr fontId="4" type="noConversion"/>
  </si>
  <si>
    <t>서버 구매 - 2대(core : 4, ram : 8G ), 1대(core : 8, ram : 16G ), 웹 x 2, agent x 1</t>
    <phoneticPr fontId="4" type="noConversion"/>
  </si>
  <si>
    <t>환경셋팅</t>
    <phoneticPr fontId="4" type="noConversion"/>
  </si>
  <si>
    <t>WEB, WAS 2중화</t>
    <phoneticPr fontId="4" type="noConversion"/>
  </si>
  <si>
    <t>Load Balancer 설치 및 셋팅</t>
    <phoneticPr fontId="4" type="noConversion"/>
  </si>
  <si>
    <t>Clustering 셋팅</t>
    <phoneticPr fontId="4" type="noConversion"/>
  </si>
  <si>
    <t>DB 셋팅</t>
    <phoneticPr fontId="4" type="noConversion"/>
  </si>
  <si>
    <t>테스트</t>
    <phoneticPr fontId="4" type="noConversion"/>
  </si>
  <si>
    <t>WEB, WAS 2중화 테스트</t>
    <phoneticPr fontId="4" type="noConversion"/>
  </si>
  <si>
    <t>Agent 발송 테스트</t>
    <phoneticPr fontId="4" type="noConversion"/>
  </si>
  <si>
    <t>이준호</t>
    <phoneticPr fontId="4" type="noConversion"/>
  </si>
  <si>
    <t>이호영, 이준호</t>
    <phoneticPr fontId="4" type="noConversion"/>
  </si>
  <si>
    <t>3000. WEB 구축</t>
    <phoneticPr fontId="113" type="noConversion"/>
  </si>
  <si>
    <t>추가 기능</t>
    <phoneticPr fontId="113" type="noConversion"/>
  </si>
  <si>
    <t>관리자 - agent 회원 메뉴</t>
    <phoneticPr fontId="113" type="noConversion"/>
  </si>
  <si>
    <t>1000. 프리랜서</t>
    <phoneticPr fontId="4" type="noConversion"/>
  </si>
  <si>
    <t>2000. 서버</t>
    <phoneticPr fontId="4" type="noConversion"/>
  </si>
  <si>
    <t>agent 가비아 서버 구매 사양 및 가격(할인 전)</t>
    <phoneticPr fontId="113" type="noConversion"/>
  </si>
  <si>
    <t>구분</t>
    <phoneticPr fontId="113" type="noConversion"/>
  </si>
  <si>
    <t>구성</t>
    <phoneticPr fontId="113" type="noConversion"/>
  </si>
  <si>
    <t>가격(원)</t>
    <phoneticPr fontId="113" type="noConversion"/>
  </si>
  <si>
    <t>web/was</t>
    <phoneticPr fontId="113" type="noConversion"/>
  </si>
  <si>
    <t>서버</t>
    <phoneticPr fontId="113" type="noConversion"/>
  </si>
  <si>
    <t>제품명 : basic
cpu : 4 vCore
메모리 : 8GB
hdd : 100GB
공인IP : 1개</t>
    <phoneticPr fontId="113" type="noConversion"/>
  </si>
  <si>
    <t>부가서비스</t>
    <phoneticPr fontId="113" type="noConversion"/>
  </si>
  <si>
    <t>블록스토리지 : 300GB</t>
    <phoneticPr fontId="113" type="noConversion"/>
  </si>
  <si>
    <t>이미지 백업 : 1식</t>
    <phoneticPr fontId="113" type="noConversion"/>
  </si>
  <si>
    <t>클라우드 백업 : 100GB</t>
    <phoneticPr fontId="113" type="noConversion"/>
  </si>
  <si>
    <t>매니지드서비스 : 1식</t>
    <phoneticPr fontId="113" type="noConversion"/>
  </si>
  <si>
    <t>합계</t>
    <phoneticPr fontId="113" type="noConversion"/>
  </si>
  <si>
    <t>agent</t>
    <phoneticPr fontId="113" type="noConversion"/>
  </si>
  <si>
    <t>제품명 : basic
cpu : 8 vCore
메모리 : 16GB
hdd : 100GB
공인IP : 1개</t>
    <phoneticPr fontId="113" type="noConversion"/>
  </si>
  <si>
    <t>4000. DB</t>
    <phoneticPr fontId="113" type="noConversion"/>
  </si>
  <si>
    <t>데이터 초기화</t>
    <phoneticPr fontId="4" type="noConversion"/>
  </si>
  <si>
    <t>기존 문자온 DB 초기화 하여 이관</t>
    <phoneticPr fontId="4" type="noConversion"/>
  </si>
  <si>
    <t>이호영</t>
    <phoneticPr fontId="4" type="noConversion"/>
  </si>
  <si>
    <t>5000. 사이트 내재화</t>
    <phoneticPr fontId="113" type="noConversion"/>
  </si>
  <si>
    <t>분석 및 기능 파악</t>
    <phoneticPr fontId="4" type="noConversion"/>
  </si>
  <si>
    <t>Agent 설치</t>
    <phoneticPr fontId="4" type="noConversion"/>
  </si>
  <si>
    <t>전송사 Agent 설치</t>
    <phoneticPr fontId="4" type="noConversion"/>
  </si>
  <si>
    <t>기존 코드 파악 및 프로세스 전파</t>
    <phoneticPr fontId="4" type="noConversion"/>
  </si>
  <si>
    <t>CI/CD 설정</t>
    <phoneticPr fontId="4" type="noConversion"/>
  </si>
  <si>
    <t>11월</t>
    <phoneticPr fontId="4" type="noConversion"/>
  </si>
  <si>
    <t>이관</t>
    <phoneticPr fontId="113" type="noConversion"/>
  </si>
  <si>
    <t>문자온 프로젝트 이관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</si>
</sst>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_ &quot;₩&quot;* #,##0_ ;_ &quot;₩&quot;* \-#,##0_ ;_ &quot;₩&quot;* &quot;-&quot;_ ;_ @_ "/>
    <numFmt numFmtId="177" formatCode="&quot;₩&quot;#,##0.00;[Red]&quot;₩&quot;\-#,##0.00"/>
    <numFmt numFmtId="178" formatCode="_(&quot;$&quot;* #,##0_);_(&quot;$&quot;* \(#,##0\);_(&quot;$&quot;* &quot;-&quot;_);_(@_)"/>
    <numFmt numFmtId="179" formatCode="_ &quot;₩&quot;* #,##0.00_ ;_ &quot;₩&quot;* \-#,##0.00_ ;_ &quot;₩&quot;* &quot;-&quot;??_ ;_ @_ "/>
    <numFmt numFmtId="180" formatCode="&quot;₩&quot;#,##0;[Red]&quot;₩&quot;\-#,##0"/>
    <numFmt numFmtId="181" formatCode="_(&quot;$&quot;* #,##0.00_);_(&quot;$&quot;* \(#,##0.00\);_(&quot;$&quot;* &quot;-&quot;??_);_(@_)"/>
    <numFmt numFmtId="182" formatCode="_ * #,##0_ ;_ * \-#,##0_ ;_ * &quot;-&quot;_ ;_ @_ "/>
    <numFmt numFmtId="183" formatCode="#,##0;[Red]&quot;-&quot;#,##0"/>
    <numFmt numFmtId="184" formatCode="_(* #,##0_);_(* \(#,##0\);_(* &quot;-&quot;_);_(@_)"/>
    <numFmt numFmtId="185" formatCode="_ * #,##0.00_ ;_ * \-#,##0.00_ ;_ * &quot;-&quot;??_ ;_ @_ "/>
    <numFmt numFmtId="186" formatCode="#,##0.00;[Red]&quot;-&quot;#,##0.00"/>
    <numFmt numFmtId="187" formatCode="_(* #,##0.00_);_(* \(#,##0.00\);_(* &quot;-&quot;??_);_(@_)"/>
    <numFmt numFmtId="188" formatCode="&quot;₩&quot;#,##0.00;[Red]&quot;₩&quot;&quot;₩&quot;&quot;₩&quot;&quot;₩&quot;&quot;₩&quot;&quot;₩&quot;&quot;₩&quot;&quot;₩&quot;&quot;₩&quot;&quot;₩&quot;&quot;₩&quot;\-&quot;₩&quot;#,##0.00"/>
    <numFmt numFmtId="189" formatCode="&quot;₩&quot;#,##0;[Red]&quot;₩&quot;&quot;₩&quot;&quot;₩&quot;&quot;₩&quot;&quot;₩&quot;&quot;₩&quot;&quot;₩&quot;&quot;₩&quot;&quot;₩&quot;\-&quot;₩&quot;#,##0"/>
    <numFmt numFmtId="190" formatCode="_-&quot;₩&quot;* #,##0_-;&quot;₩&quot;&quot;₩&quot;&quot;₩&quot;&quot;₩&quot;&quot;₩&quot;&quot;₩&quot;&quot;₩&quot;&quot;₩&quot;&quot;₩&quot;\-&quot;₩&quot;* #,##0_-;_-&quot;₩&quot;* &quot;-&quot;_-;_-@_-"/>
    <numFmt numFmtId="191" formatCode="_-* #,##0.00_-;&quot;₩&quot;&quot;₩&quot;&quot;₩&quot;&quot;₩&quot;&quot;₩&quot;\-* #,##0.00_-;_-* &quot;-&quot;??_-;_-@_-"/>
    <numFmt numFmtId="192" formatCode="yy\-m\-d"/>
    <numFmt numFmtId="193" formatCode="\$#,##0;\(\$#,##0\)"/>
    <numFmt numFmtId="194" formatCode="0.0%"/>
    <numFmt numFmtId="195" formatCode="yy&quot;-&quot;m&quot;-&quot;d;@"/>
    <numFmt numFmtId="197" formatCode="d"/>
    <numFmt numFmtId="198" formatCode="mmm"/>
    <numFmt numFmtId="199" formatCode="0.0_ "/>
  </numFmts>
  <fonts count="128">
    <font>
      <sz val="11"/>
      <color indexed="8"/>
      <name val="Arial"/>
      <family val="2"/>
    </font>
    <font>
      <sz val="11"/>
      <color theme="1"/>
      <name val="맑은 고딕"/>
      <family val="2"/>
      <charset val="129"/>
      <scheme val="minor"/>
    </font>
    <font>
      <sz val="8"/>
      <name val="Verdana"/>
      <family val="2"/>
    </font>
    <font>
      <sz val="11"/>
      <color indexed="8"/>
      <name val="Arial"/>
      <family val="2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17"/>
      <name val="맑은 고딕"/>
      <family val="3"/>
      <charset val="129"/>
    </font>
    <font>
      <sz val="11"/>
      <color indexed="60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8"/>
      <name val="Calibri"/>
      <family val="2"/>
    </font>
    <font>
      <sz val="12"/>
      <name val="바탕체"/>
      <family val="1"/>
      <charset val="129"/>
    </font>
    <font>
      <b/>
      <sz val="10"/>
      <name val="MS Sans Serif"/>
      <family val="2"/>
    </font>
    <font>
      <sz val="10"/>
      <name val="Arial"/>
      <family val="2"/>
    </font>
    <font>
      <sz val="11"/>
      <name val="굴림체"/>
      <family val="3"/>
      <charset val="129"/>
    </font>
    <font>
      <b/>
      <sz val="18"/>
      <color indexed="24"/>
      <name val="¹UAAA¼"/>
      <family val="1"/>
      <charset val="129"/>
    </font>
    <font>
      <b/>
      <sz val="15"/>
      <color indexed="24"/>
      <name val="¹UAAA¼"/>
      <family val="1"/>
      <charset val="129"/>
    </font>
    <font>
      <sz val="14"/>
      <name val="¾©"/>
      <family val="1"/>
      <charset val="129"/>
    </font>
    <font>
      <sz val="12"/>
      <name val="¾©"/>
      <family val="1"/>
      <charset val="129"/>
    </font>
    <font>
      <sz val="11"/>
      <color indexed="9"/>
      <name val="Calibri"/>
      <family val="2"/>
    </font>
    <font>
      <sz val="12"/>
      <name val="￥i￠￢￠?oA¨u"/>
      <family val="3"/>
      <charset val="129"/>
    </font>
    <font>
      <sz val="11"/>
      <name val="μ¸¿o"/>
      <family val="3"/>
      <charset val="129"/>
    </font>
    <font>
      <sz val="11"/>
      <name val="µ¸¿ò"/>
      <family val="3"/>
      <charset val="129"/>
    </font>
    <font>
      <sz val="12"/>
      <name val="¹UAAA¼"/>
      <family val="1"/>
      <charset val="129"/>
    </font>
    <font>
      <sz val="12"/>
      <name val="¹ÙÅÁÃ¼"/>
      <family val="1"/>
      <charset val="129"/>
    </font>
    <font>
      <sz val="12"/>
      <name val="μ¸¿oA¼p"/>
      <family val="3"/>
      <charset val="129"/>
    </font>
    <font>
      <sz val="12"/>
      <name val="μ¸¿oA¼"/>
      <family val="3"/>
      <charset val="129"/>
    </font>
    <font>
      <sz val="12"/>
      <name val="µ¸¿òÃ¼p"/>
      <family val="3"/>
      <charset val="129"/>
    </font>
    <font>
      <sz val="11"/>
      <name val="µ¸¿ò"/>
      <family val="3"/>
    </font>
    <font>
      <sz val="12"/>
      <name val="±¼¸²A¼"/>
      <family val="3"/>
    </font>
    <font>
      <sz val="12"/>
      <name val="µ¸¿òÃ¼"/>
      <family val="3"/>
      <charset val="129"/>
    </font>
    <font>
      <sz val="12"/>
      <name val="¹ÙÅÁÃ¼"/>
      <family val="1"/>
    </font>
    <font>
      <sz val="12"/>
      <name val="¹UAAA¼"/>
      <family val="1"/>
    </font>
    <font>
      <sz val="14"/>
      <name val="μ¸¿o"/>
      <family val="1"/>
      <charset val="129"/>
    </font>
    <font>
      <sz val="10"/>
      <name val="±¼¸²A¼"/>
      <family val="3"/>
      <charset val="129"/>
    </font>
    <font>
      <sz val="11"/>
      <color indexed="20"/>
      <name val="Calibri"/>
      <family val="2"/>
    </font>
    <font>
      <sz val="12"/>
      <color indexed="32"/>
      <name val="MIN 훈민08체"/>
      <family val="3"/>
      <charset val="129"/>
    </font>
    <font>
      <sz val="12"/>
      <name val="ⓒoUAAA¨u"/>
      <family val="1"/>
      <charset val="129"/>
    </font>
    <font>
      <sz val="12"/>
      <name val="±¼¸²A¼"/>
      <family val="3"/>
      <charset val="129"/>
    </font>
    <font>
      <sz val="14"/>
      <name val="±¼¸²Ã¼"/>
      <family val="3"/>
      <charset val="129"/>
    </font>
    <font>
      <sz val="14"/>
      <name val="±¼¸²A¼"/>
      <family val="3"/>
    </font>
    <font>
      <sz val="14"/>
      <name val="±¼¸²Ã¼"/>
      <family val="3"/>
    </font>
    <font>
      <sz val="12"/>
      <name val="System"/>
      <family val="2"/>
      <charset val="129"/>
    </font>
    <font>
      <sz val="10"/>
      <name val="¹ÙÅÁÃ¼"/>
      <family val="1"/>
      <charset val="129"/>
    </font>
    <font>
      <sz val="10"/>
      <name val="¹UAAA¼"/>
      <family val="1"/>
      <charset val="129"/>
    </font>
    <font>
      <sz val="10"/>
      <name val="¹UAAA¼"/>
      <family val="1"/>
    </font>
    <font>
      <sz val="10"/>
      <name val="¹ÙÅÁÃ¼"/>
      <family val="1"/>
    </font>
    <font>
      <sz val="12"/>
      <name val="±¼¸²Ã¼"/>
      <family val="3"/>
      <charset val="129"/>
    </font>
    <font>
      <sz val="8"/>
      <name val="¹UAAA¼"/>
      <family val="1"/>
      <charset val="129"/>
    </font>
    <font>
      <sz val="10"/>
      <name val="μ¸¿oA¼"/>
      <family val="3"/>
      <charset val="129"/>
    </font>
    <font>
      <sz val="10"/>
      <name val="µ¸¿òÃ¼"/>
      <family val="3"/>
      <charset val="129"/>
    </font>
    <font>
      <sz val="9"/>
      <name val="±¼¸²A¼"/>
      <family val="3"/>
      <charset val="129"/>
    </font>
    <font>
      <sz val="12"/>
      <name val="±¼¸²Ã¼"/>
      <family val="3"/>
    </font>
    <font>
      <b/>
      <sz val="11"/>
      <color indexed="52"/>
      <name val="Calibri"/>
      <family val="2"/>
    </font>
    <font>
      <b/>
      <sz val="10"/>
      <name val="Helv"/>
      <family val="2"/>
    </font>
    <font>
      <b/>
      <sz val="11"/>
      <color indexed="9"/>
      <name val="Calibri"/>
      <family val="2"/>
    </font>
    <font>
      <sz val="10"/>
      <name val="Tahoma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name val="Helv"/>
      <family val="2"/>
    </font>
    <font>
      <sz val="11"/>
      <color indexed="60"/>
      <name val="Calibri"/>
      <family val="2"/>
    </font>
    <font>
      <sz val="12"/>
      <name val="굴림체"/>
      <family val="3"/>
      <charset val="129"/>
    </font>
    <font>
      <b/>
      <sz val="9"/>
      <color indexed="8"/>
      <name val="Tahoma"/>
      <family val="2"/>
    </font>
    <font>
      <b/>
      <sz val="11"/>
      <color indexed="63"/>
      <name val="Calibri"/>
      <family val="2"/>
    </font>
    <font>
      <sz val="12"/>
      <color indexed="32"/>
      <name val="모음디"/>
      <family val="1"/>
      <charset val="129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8"/>
      <color indexed="24"/>
      <name val="바탕체"/>
      <family val="1"/>
      <charset val="129"/>
    </font>
    <font>
      <b/>
      <sz val="15"/>
      <color indexed="24"/>
      <name val="바탕체"/>
      <family val="1"/>
      <charset val="129"/>
    </font>
    <font>
      <sz val="11"/>
      <color indexed="20"/>
      <name val="맑은 고딕"/>
      <family val="3"/>
      <charset val="129"/>
    </font>
    <font>
      <u/>
      <sz val="10"/>
      <color indexed="36"/>
      <name val="굴림체"/>
      <family val="3"/>
      <charset val="129"/>
    </font>
    <font>
      <sz val="14"/>
      <name val="뼥?ⓒ"/>
      <family val="3"/>
      <charset val="129"/>
    </font>
    <font>
      <sz val="14"/>
      <name val="뼻뮝"/>
      <family val="3"/>
      <charset val="129"/>
    </font>
    <font>
      <sz val="11"/>
      <name val="굴림"/>
      <family val="3"/>
      <charset val="129"/>
    </font>
    <font>
      <sz val="12"/>
      <name val="?뮝"/>
      <family val="1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0"/>
      <name val="굴림체"/>
      <family val="3"/>
      <charset val="129"/>
    </font>
    <font>
      <sz val="11"/>
      <name val="돋움"/>
      <family val="3"/>
    </font>
    <font>
      <u/>
      <sz val="10"/>
      <color indexed="12"/>
      <name val="Arial"/>
      <family val="2"/>
    </font>
    <font>
      <sz val="11"/>
      <color theme="1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14"/>
      <color indexed="8"/>
      <name val="맑은 고딕"/>
      <family val="3"/>
      <charset val="129"/>
      <scheme val="minor"/>
    </font>
    <font>
      <sz val="9"/>
      <color indexed="8"/>
      <name val="나눔고딕"/>
      <family val="3"/>
      <charset val="129"/>
    </font>
    <font>
      <sz val="9"/>
      <color rgb="FFFF0000"/>
      <name val="나눔고딕"/>
      <family val="3"/>
      <charset val="129"/>
    </font>
    <font>
      <sz val="9"/>
      <color theme="1"/>
      <name val="맑은 고딕"/>
      <family val="3"/>
      <charset val="129"/>
      <scheme val="minor"/>
    </font>
    <font>
      <b/>
      <sz val="9"/>
      <color rgb="FF0000FF"/>
      <name val="맑은 고딕"/>
      <family val="3"/>
      <charset val="129"/>
      <scheme val="minor"/>
    </font>
    <font>
      <b/>
      <sz val="9"/>
      <color indexed="8"/>
      <name val="나눔고딕 Bold"/>
      <family val="3"/>
      <charset val="129"/>
    </font>
    <font>
      <sz val="10"/>
      <color rgb="FF00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name val="맑은 고딕"/>
      <family val="2"/>
      <charset val="129"/>
    </font>
    <font>
      <b/>
      <sz val="8"/>
      <color theme="1"/>
      <name val="맑은 고딕"/>
      <family val="3"/>
      <charset val="129"/>
    </font>
    <font>
      <sz val="8"/>
      <name val="맑은 고딕"/>
      <family val="3"/>
      <charset val="129"/>
    </font>
    <font>
      <sz val="11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b/>
      <sz val="20"/>
      <name val="맑은 고딕"/>
      <family val="3"/>
      <charset val="129"/>
      <scheme val="major"/>
    </font>
    <font>
      <b/>
      <sz val="34"/>
      <name val="맑은 고딕"/>
      <family val="3"/>
      <charset val="129"/>
      <scheme val="major"/>
    </font>
    <font>
      <b/>
      <i/>
      <sz val="16"/>
      <name val="맑은 고딕"/>
      <family val="3"/>
      <charset val="129"/>
      <scheme val="major"/>
    </font>
    <font>
      <sz val="11"/>
      <name val="맑은 고딕"/>
      <family val="3"/>
      <charset val="129"/>
      <scheme val="minor"/>
    </font>
    <font>
      <b/>
      <u/>
      <sz val="1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color rgb="FF333333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gray0625">
        <fgColor indexed="15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5"/>
        <bgColor indexed="64"/>
      </patternFill>
    </fill>
    <fill>
      <patternFill patternType="gray0625">
        <fgColor indexed="13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48A5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</fills>
  <borders count="8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724">
    <xf numFmtId="0" fontId="0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5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5" fillId="0" borderId="0"/>
    <xf numFmtId="9" fontId="3" fillId="0" borderId="0" applyFont="0" applyFill="0" applyBorder="0" applyAlignment="0" applyProtection="0"/>
    <xf numFmtId="0" fontId="3" fillId="0" borderId="0"/>
    <xf numFmtId="0" fontId="5" fillId="0" borderId="0"/>
    <xf numFmtId="9" fontId="3" fillId="0" borderId="0" applyFont="0" applyFill="0" applyBorder="0" applyAlignment="0" applyProtection="0"/>
    <xf numFmtId="0" fontId="3" fillId="0" borderId="0"/>
    <xf numFmtId="0" fontId="5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5" fillId="0" borderId="0"/>
    <xf numFmtId="9" fontId="3" fillId="0" borderId="0" applyFont="0" applyFill="0" applyBorder="0" applyAlignment="0" applyProtection="0"/>
    <xf numFmtId="0" fontId="3" fillId="0" borderId="0"/>
    <xf numFmtId="0" fontId="5" fillId="0" borderId="0"/>
    <xf numFmtId="9" fontId="3" fillId="0" borderId="0" applyFont="0" applyFill="0" applyBorder="0" applyAlignment="0" applyProtection="0"/>
    <xf numFmtId="0" fontId="3" fillId="0" borderId="0"/>
    <xf numFmtId="0" fontId="5" fillId="0" borderId="0"/>
    <xf numFmtId="9" fontId="3" fillId="0" borderId="0" applyFont="0" applyFill="0" applyBorder="0" applyAlignment="0" applyProtection="0"/>
    <xf numFmtId="0" fontId="3" fillId="0" borderId="0"/>
    <xf numFmtId="0" fontId="5" fillId="0" borderId="0"/>
    <xf numFmtId="9" fontId="3" fillId="0" borderId="0" applyFont="0" applyFill="0" applyBorder="0" applyAlignment="0" applyProtection="0"/>
    <xf numFmtId="0" fontId="3" fillId="0" borderId="0"/>
    <xf numFmtId="0" fontId="19" fillId="0" borderId="0"/>
    <xf numFmtId="0" fontId="20" fillId="0" borderId="0" applyNumberForma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21" fillId="0" borderId="0"/>
    <xf numFmtId="0" fontId="2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40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6" fillId="0" borderId="0"/>
    <xf numFmtId="0" fontId="26" fillId="0" borderId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27" fillId="17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17" fillId="17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4" borderId="0" applyNumberFormat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3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176" fontId="34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3" fillId="0" borderId="0" applyFont="0" applyFill="0" applyBorder="0" applyAlignment="0" applyProtection="0"/>
    <xf numFmtId="177" fontId="32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2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2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 applyFont="0" applyFill="0" applyBorder="0" applyAlignment="0" applyProtection="0"/>
    <xf numFmtId="177" fontId="32" fillId="0" borderId="0" applyFont="0" applyFill="0" applyBorder="0" applyAlignment="0" applyProtection="0"/>
    <xf numFmtId="177" fontId="31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8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42" fontId="31" fillId="0" borderId="0" applyFont="0" applyFill="0" applyBorder="0" applyAlignment="0" applyProtection="0"/>
    <xf numFmtId="0" fontId="36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42" fontId="34" fillId="0" borderId="0" applyFont="0" applyFill="0" applyBorder="0" applyAlignment="0" applyProtection="0"/>
    <xf numFmtId="177" fontId="32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2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2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2" fillId="0" borderId="0" applyFont="0" applyFill="0" applyBorder="0" applyAlignment="0" applyProtection="0"/>
    <xf numFmtId="0" fontId="40" fillId="0" borderId="0" applyFont="0" applyFill="0" applyBorder="0" applyAlignment="0" applyProtection="0"/>
    <xf numFmtId="176" fontId="32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2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8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2" fillId="0" borderId="0" applyFont="0" applyFill="0" applyBorder="0" applyAlignment="0" applyProtection="0"/>
    <xf numFmtId="176" fontId="41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2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176" fontId="34" fillId="0" borderId="0" applyFont="0" applyFill="0" applyBorder="0" applyAlignment="0" applyProtection="0"/>
    <xf numFmtId="176" fontId="3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179" fontId="32" fillId="0" borderId="0" applyFont="0" applyFill="0" applyBorder="0" applyAlignment="0" applyProtection="0"/>
    <xf numFmtId="179" fontId="33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8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3" fillId="0" borderId="0" applyFont="0" applyFill="0" applyBorder="0" applyAlignment="0" applyProtection="0"/>
    <xf numFmtId="180" fontId="32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2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7" fillId="0" borderId="0" applyFont="0" applyFill="0" applyBorder="0" applyAlignment="0" applyProtection="0"/>
    <xf numFmtId="180" fontId="32" fillId="0" borderId="0" applyFont="0" applyFill="0" applyBorder="0" applyAlignment="0" applyProtection="0"/>
    <xf numFmtId="180" fontId="31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8" fillId="0" borderId="0" applyFont="0" applyFill="0" applyBorder="0" applyAlignment="0" applyProtection="0"/>
    <xf numFmtId="179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30" fillId="0" borderId="0" applyFont="0" applyFill="0" applyBorder="0" applyAlignment="0" applyProtection="0"/>
    <xf numFmtId="179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44" fontId="34" fillId="0" borderId="0" applyFont="0" applyFill="0" applyBorder="0" applyAlignment="0" applyProtection="0"/>
    <xf numFmtId="180" fontId="32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2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179" fontId="32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2" fillId="0" borderId="0" applyFont="0" applyFill="0" applyBorder="0" applyAlignment="0" applyProtection="0"/>
    <xf numFmtId="179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38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2" fillId="0" borderId="0" applyFont="0" applyFill="0" applyBorder="0" applyAlignment="0" applyProtection="0"/>
    <xf numFmtId="179" fontId="41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2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182" fontId="32" fillId="0" borderId="0" applyFont="0" applyFill="0" applyBorder="0" applyAlignment="0" applyProtection="0"/>
    <xf numFmtId="182" fontId="33" fillId="0" borderId="0" applyFont="0" applyFill="0" applyBorder="0" applyAlignment="0" applyProtection="0"/>
    <xf numFmtId="182" fontId="35" fillId="0" borderId="0" applyFont="0" applyFill="0" applyBorder="0" applyAlignment="0" applyProtection="0"/>
    <xf numFmtId="182" fontId="33" fillId="0" borderId="0" applyFont="0" applyFill="0" applyBorder="0" applyAlignment="0" applyProtection="0"/>
    <xf numFmtId="183" fontId="32" fillId="0" borderId="0" applyFont="0" applyFill="0" applyBorder="0" applyAlignment="0" applyProtection="0"/>
    <xf numFmtId="183" fontId="31" fillId="0" borderId="0" applyFont="0" applyFill="0" applyBorder="0" applyAlignment="0" applyProtection="0"/>
    <xf numFmtId="183" fontId="32" fillId="0" borderId="0" applyFont="0" applyFill="0" applyBorder="0" applyAlignment="0" applyProtection="0"/>
    <xf numFmtId="183" fontId="31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7" fillId="0" borderId="0" applyFont="0" applyFill="0" applyBorder="0" applyAlignment="0" applyProtection="0"/>
    <xf numFmtId="183" fontId="32" fillId="0" borderId="0" applyFont="0" applyFill="0" applyBorder="0" applyAlignment="0" applyProtection="0"/>
    <xf numFmtId="183" fontId="31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41" fontId="31" fillId="0" borderId="0" applyFont="0" applyFill="0" applyBorder="0" applyAlignment="0" applyProtection="0"/>
    <xf numFmtId="0" fontId="30" fillId="0" borderId="0" applyFont="0" applyFill="0" applyBorder="0" applyAlignment="0" applyProtection="0"/>
    <xf numFmtId="182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41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183" fontId="31" fillId="0" borderId="0" applyFont="0" applyFill="0" applyBorder="0" applyAlignment="0" applyProtection="0"/>
    <xf numFmtId="183" fontId="32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2" fillId="0" borderId="0" applyFont="0" applyFill="0" applyBorder="0" applyAlignment="0" applyProtection="0"/>
    <xf numFmtId="183" fontId="31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21" fillId="0" borderId="0" applyFont="0" applyFill="0" applyBorder="0" applyAlignment="0" applyProtection="0"/>
    <xf numFmtId="182" fontId="32" fillId="0" borderId="0" applyFont="0" applyFill="0" applyBorder="0" applyAlignment="0" applyProtection="0"/>
    <xf numFmtId="184" fontId="31" fillId="0" borderId="0" applyFont="0" applyFill="0" applyBorder="0" applyAlignment="0" applyProtection="0"/>
    <xf numFmtId="184" fontId="32" fillId="0" borderId="0" applyFont="0" applyFill="0" applyBorder="0" applyAlignment="0" applyProtection="0"/>
    <xf numFmtId="182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38" fillId="0" borderId="0" applyFont="0" applyFill="0" applyBorder="0" applyAlignment="0" applyProtection="0"/>
    <xf numFmtId="183" fontId="31" fillId="0" borderId="0" applyFont="0" applyFill="0" applyBorder="0" applyAlignment="0" applyProtection="0"/>
    <xf numFmtId="183" fontId="32" fillId="0" borderId="0" applyFont="0" applyFill="0" applyBorder="0" applyAlignment="0" applyProtection="0"/>
    <xf numFmtId="182" fontId="41" fillId="0" borderId="0" applyFont="0" applyFill="0" applyBorder="0" applyAlignment="0" applyProtection="0"/>
    <xf numFmtId="0" fontId="32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2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182" fontId="34" fillId="0" borderId="0" applyFont="0" applyFill="0" applyBorder="0" applyAlignment="0" applyProtection="0"/>
    <xf numFmtId="182" fontId="3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185" fontId="31" fillId="0" borderId="0" applyFont="0" applyFill="0" applyBorder="0" applyAlignment="0" applyProtection="0"/>
    <xf numFmtId="185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185" fontId="32" fillId="0" borderId="0" applyFont="0" applyFill="0" applyBorder="0" applyAlignment="0" applyProtection="0"/>
    <xf numFmtId="185" fontId="33" fillId="0" borderId="0" applyFont="0" applyFill="0" applyBorder="0" applyAlignment="0" applyProtection="0"/>
    <xf numFmtId="185" fontId="35" fillId="0" borderId="0" applyFont="0" applyFill="0" applyBorder="0" applyAlignment="0" applyProtection="0"/>
    <xf numFmtId="185" fontId="33" fillId="0" borderId="0" applyFont="0" applyFill="0" applyBorder="0" applyAlignment="0" applyProtection="0"/>
    <xf numFmtId="186" fontId="32" fillId="0" borderId="0" applyFont="0" applyFill="0" applyBorder="0" applyAlignment="0" applyProtection="0"/>
    <xf numFmtId="186" fontId="31" fillId="0" borderId="0" applyFont="0" applyFill="0" applyBorder="0" applyAlignment="0" applyProtection="0"/>
    <xf numFmtId="186" fontId="32" fillId="0" borderId="0" applyFont="0" applyFill="0" applyBorder="0" applyAlignment="0" applyProtection="0"/>
    <xf numFmtId="186" fontId="31" fillId="0" borderId="0" applyFont="0" applyFill="0" applyBorder="0" applyAlignment="0" applyProtection="0"/>
    <xf numFmtId="186" fontId="32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 applyFont="0" applyFill="0" applyBorder="0" applyAlignment="0" applyProtection="0"/>
    <xf numFmtId="186" fontId="32" fillId="0" borderId="0" applyFont="0" applyFill="0" applyBorder="0" applyAlignment="0" applyProtection="0"/>
    <xf numFmtId="186" fontId="31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6" fillId="0" borderId="0" applyFont="0" applyFill="0" applyBorder="0" applyAlignment="0" applyProtection="0"/>
    <xf numFmtId="185" fontId="31" fillId="0" borderId="0" applyFont="0" applyFill="0" applyBorder="0" applyAlignment="0" applyProtection="0"/>
    <xf numFmtId="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186" fontId="32" fillId="0" borderId="0" applyFont="0" applyFill="0" applyBorder="0" applyAlignment="0" applyProtection="0"/>
    <xf numFmtId="186" fontId="31" fillId="0" borderId="0" applyFont="0" applyFill="0" applyBorder="0" applyAlignment="0" applyProtection="0"/>
    <xf numFmtId="186" fontId="32" fillId="0" borderId="0" applyFont="0" applyFill="0" applyBorder="0" applyAlignment="0" applyProtection="0"/>
    <xf numFmtId="185" fontId="31" fillId="0" borderId="0" applyFont="0" applyFill="0" applyBorder="0" applyAlignment="0" applyProtection="0"/>
    <xf numFmtId="185" fontId="32" fillId="0" borderId="0" applyFont="0" applyFill="0" applyBorder="0" applyAlignment="0" applyProtection="0"/>
    <xf numFmtId="186" fontId="31" fillId="0" borderId="0" applyFont="0" applyFill="0" applyBorder="0" applyAlignment="0" applyProtection="0"/>
    <xf numFmtId="186" fontId="32" fillId="0" borderId="0" applyFont="0" applyFill="0" applyBorder="0" applyAlignment="0" applyProtection="0"/>
    <xf numFmtId="0" fontId="21" fillId="0" borderId="0" applyFont="0" applyFill="0" applyBorder="0" applyAlignment="0" applyProtection="0"/>
    <xf numFmtId="185" fontId="32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2" fillId="0" borderId="0" applyFont="0" applyFill="0" applyBorder="0" applyAlignment="0" applyProtection="0"/>
    <xf numFmtId="185" fontId="29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38" fillId="0" borderId="0" applyFont="0" applyFill="0" applyBorder="0" applyAlignment="0" applyProtection="0"/>
    <xf numFmtId="186" fontId="31" fillId="0" borderId="0" applyFont="0" applyFill="0" applyBorder="0" applyAlignment="0" applyProtection="0"/>
    <xf numFmtId="186" fontId="32" fillId="0" borderId="0" applyFont="0" applyFill="0" applyBorder="0" applyAlignment="0" applyProtection="0"/>
    <xf numFmtId="185" fontId="41" fillId="0" borderId="0" applyFont="0" applyFill="0" applyBorder="0" applyAlignment="0" applyProtection="0"/>
    <xf numFmtId="0" fontId="32" fillId="0" borderId="0" applyFont="0" applyFill="0" applyBorder="0" applyAlignment="0" applyProtection="0"/>
    <xf numFmtId="185" fontId="31" fillId="0" borderId="0" applyFont="0" applyFill="0" applyBorder="0" applyAlignment="0" applyProtection="0"/>
    <xf numFmtId="185" fontId="32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185" fontId="34" fillId="0" borderId="0" applyFont="0" applyFill="0" applyBorder="0" applyAlignment="0" applyProtection="0"/>
    <xf numFmtId="185" fontId="3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43" fillId="7" borderId="0" applyNumberFormat="0" applyBorder="0" applyAlignment="0" applyProtection="0"/>
    <xf numFmtId="0" fontId="44" fillId="25" borderId="5">
      <alignment horizontal="center" vertical="center"/>
    </xf>
    <xf numFmtId="0" fontId="45" fillId="0" borderId="0"/>
    <xf numFmtId="0" fontId="46" fillId="0" borderId="0"/>
    <xf numFmtId="0" fontId="32" fillId="0" borderId="0"/>
    <xf numFmtId="0" fontId="31" fillId="0" borderId="0"/>
    <xf numFmtId="0" fontId="32" fillId="0" borderId="0"/>
    <xf numFmtId="0" fontId="31" fillId="0" borderId="0"/>
    <xf numFmtId="0" fontId="47" fillId="0" borderId="0">
      <alignment vertical="center"/>
    </xf>
    <xf numFmtId="0" fontId="48" fillId="0" borderId="0">
      <alignment vertical="center"/>
    </xf>
    <xf numFmtId="0" fontId="49" fillId="0" borderId="0">
      <alignment vertical="center"/>
    </xf>
    <xf numFmtId="0" fontId="31" fillId="0" borderId="0"/>
    <xf numFmtId="0" fontId="32" fillId="0" borderId="0"/>
    <xf numFmtId="0" fontId="50" fillId="0" borderId="0"/>
    <xf numFmtId="0" fontId="32" fillId="0" borderId="0"/>
    <xf numFmtId="0" fontId="31" fillId="0" borderId="0"/>
    <xf numFmtId="0" fontId="51" fillId="0" borderId="0"/>
    <xf numFmtId="0" fontId="52" fillId="0" borderId="0"/>
    <xf numFmtId="0" fontId="51" fillId="0" borderId="0"/>
    <xf numFmtId="0" fontId="52" fillId="0" borderId="0"/>
    <xf numFmtId="0" fontId="51" fillId="0" borderId="0"/>
    <xf numFmtId="0" fontId="53" fillId="0" borderId="0"/>
    <xf numFmtId="0" fontId="54" fillId="0" borderId="0"/>
    <xf numFmtId="0" fontId="53" fillId="0" borderId="0"/>
    <xf numFmtId="0" fontId="54" fillId="0" borderId="0"/>
    <xf numFmtId="0" fontId="34" fillId="0" borderId="0"/>
    <xf numFmtId="0" fontId="55" fillId="0" borderId="0"/>
    <xf numFmtId="0" fontId="31" fillId="0" borderId="0"/>
    <xf numFmtId="0" fontId="30" fillId="0" borderId="0"/>
    <xf numFmtId="0" fontId="29" fillId="0" borderId="0"/>
    <xf numFmtId="0" fontId="30" fillId="0" borderId="0"/>
    <xf numFmtId="0" fontId="29" fillId="0" borderId="0"/>
    <xf numFmtId="0" fontId="36" fillId="0" borderId="0"/>
    <xf numFmtId="0" fontId="29" fillId="0" borderId="0"/>
    <xf numFmtId="0" fontId="32" fillId="0" borderId="0"/>
    <xf numFmtId="0" fontId="34" fillId="0" borderId="0"/>
    <xf numFmtId="0" fontId="38" fillId="0" borderId="0"/>
    <xf numFmtId="0" fontId="31" fillId="0" borderId="0"/>
    <xf numFmtId="0" fontId="32" fillId="0" borderId="0"/>
    <xf numFmtId="0" fontId="31" fillId="0" borderId="0"/>
    <xf numFmtId="0" fontId="32" fillId="0" borderId="0"/>
    <xf numFmtId="0" fontId="31" fillId="0" borderId="0"/>
    <xf numFmtId="0" fontId="32" fillId="0" borderId="0"/>
    <xf numFmtId="0" fontId="40" fillId="0" borderId="0"/>
    <xf numFmtId="0" fontId="39" fillId="0" borderId="0"/>
    <xf numFmtId="0" fontId="40" fillId="0" borderId="0"/>
    <xf numFmtId="0" fontId="39" fillId="0" borderId="0"/>
    <xf numFmtId="0" fontId="31" fillId="0" borderId="0"/>
    <xf numFmtId="0" fontId="32" fillId="0" borderId="0"/>
    <xf numFmtId="0" fontId="29" fillId="0" borderId="0"/>
    <xf numFmtId="0" fontId="30" fillId="0" borderId="0"/>
    <xf numFmtId="0" fontId="31" fillId="0" borderId="0"/>
    <xf numFmtId="0" fontId="32" fillId="0" borderId="0"/>
    <xf numFmtId="0" fontId="31" fillId="0" borderId="0"/>
    <xf numFmtId="0" fontId="32" fillId="0" borderId="0"/>
    <xf numFmtId="0" fontId="40" fillId="0" borderId="0"/>
    <xf numFmtId="0" fontId="39" fillId="0" borderId="0"/>
    <xf numFmtId="0" fontId="40" fillId="0" borderId="0"/>
    <xf numFmtId="0" fontId="39" fillId="0" borderId="0"/>
    <xf numFmtId="0" fontId="31" fillId="0" borderId="0"/>
    <xf numFmtId="0" fontId="32" fillId="0" borderId="0"/>
    <xf numFmtId="0" fontId="31" fillId="0" borderId="0"/>
    <xf numFmtId="0" fontId="32" fillId="0" borderId="0"/>
    <xf numFmtId="0" fontId="40" fillId="0" borderId="0"/>
    <xf numFmtId="0" fontId="39" fillId="0" borderId="0"/>
    <xf numFmtId="0" fontId="40" fillId="0" borderId="0"/>
    <xf numFmtId="0" fontId="39" fillId="0" borderId="0"/>
    <xf numFmtId="0" fontId="31" fillId="0" borderId="0"/>
    <xf numFmtId="0" fontId="55" fillId="0" borderId="0"/>
    <xf numFmtId="0" fontId="31" fillId="0" borderId="0"/>
    <xf numFmtId="0" fontId="32" fillId="0" borderId="0"/>
    <xf numFmtId="0" fontId="31" fillId="0" borderId="0"/>
    <xf numFmtId="0" fontId="32" fillId="0" borderId="0"/>
    <xf numFmtId="0" fontId="31" fillId="0" borderId="0"/>
    <xf numFmtId="0" fontId="32" fillId="0" borderId="0"/>
    <xf numFmtId="0" fontId="34" fillId="0" borderId="0"/>
    <xf numFmtId="0" fontId="38" fillId="0" borderId="0"/>
    <xf numFmtId="0" fontId="56" fillId="0" borderId="0"/>
    <xf numFmtId="0" fontId="32" fillId="0" borderId="0"/>
    <xf numFmtId="0" fontId="31" fillId="0" borderId="0"/>
    <xf numFmtId="0" fontId="32" fillId="0" borderId="0"/>
    <xf numFmtId="0" fontId="29" fillId="0" borderId="0"/>
    <xf numFmtId="0" fontId="30" fillId="0" borderId="0"/>
    <xf numFmtId="0" fontId="40" fillId="0" borderId="0"/>
    <xf numFmtId="0" fontId="39" fillId="0" borderId="0"/>
    <xf numFmtId="0" fontId="40" fillId="0" borderId="0"/>
    <xf numFmtId="0" fontId="39" fillId="0" borderId="0"/>
    <xf numFmtId="0" fontId="31" fillId="0" borderId="0"/>
    <xf numFmtId="0" fontId="32" fillId="0" borderId="0"/>
    <xf numFmtId="0" fontId="40" fillId="0" borderId="0"/>
    <xf numFmtId="0" fontId="39" fillId="0" borderId="0"/>
    <xf numFmtId="0" fontId="31" fillId="0" borderId="0"/>
    <xf numFmtId="0" fontId="32" fillId="0" borderId="0"/>
    <xf numFmtId="0" fontId="29" fillId="0" borderId="0"/>
    <xf numFmtId="0" fontId="36" fillId="0" borderId="0"/>
    <xf numFmtId="0" fontId="31" fillId="0" borderId="0"/>
    <xf numFmtId="0" fontId="55" fillId="0" borderId="0"/>
    <xf numFmtId="0" fontId="21" fillId="0" borderId="0"/>
    <xf numFmtId="0" fontId="21" fillId="0" borderId="0"/>
    <xf numFmtId="0" fontId="57" fillId="0" borderId="0"/>
    <xf numFmtId="0" fontId="58" fillId="0" borderId="0"/>
    <xf numFmtId="0" fontId="29" fillId="0" borderId="0"/>
    <xf numFmtId="0" fontId="21" fillId="0" borderId="0"/>
    <xf numFmtId="0" fontId="29" fillId="0" borderId="0"/>
    <xf numFmtId="0" fontId="30" fillId="0" borderId="0"/>
    <xf numFmtId="0" fontId="31" fillId="0" borderId="0"/>
    <xf numFmtId="0" fontId="32" fillId="0" borderId="0"/>
    <xf numFmtId="0" fontId="31" fillId="0" borderId="0"/>
    <xf numFmtId="0" fontId="32" fillId="0" borderId="0"/>
    <xf numFmtId="0" fontId="40" fillId="0" borderId="0"/>
    <xf numFmtId="0" fontId="39" fillId="0" borderId="0"/>
    <xf numFmtId="0" fontId="40" fillId="0" borderId="0"/>
    <xf numFmtId="0" fontId="39" fillId="0" borderId="0"/>
    <xf numFmtId="0" fontId="31" fillId="0" borderId="0"/>
    <xf numFmtId="0" fontId="32" fillId="0" borderId="0"/>
    <xf numFmtId="0" fontId="59" fillId="0" borderId="0"/>
    <xf numFmtId="0" fontId="50" fillId="0" borderId="0"/>
    <xf numFmtId="0" fontId="29" fillId="0" borderId="0"/>
    <xf numFmtId="0" fontId="36" fillId="0" borderId="0"/>
    <xf numFmtId="0" fontId="29" fillId="0" borderId="0"/>
    <xf numFmtId="0" fontId="36" fillId="0" borderId="0"/>
    <xf numFmtId="0" fontId="40" fillId="0" borderId="0"/>
    <xf numFmtId="0" fontId="39" fillId="0" borderId="0"/>
    <xf numFmtId="0" fontId="31" fillId="0" borderId="0"/>
    <xf numFmtId="0" fontId="32" fillId="0" borderId="0"/>
    <xf numFmtId="0" fontId="40" fillId="0" borderId="0"/>
    <xf numFmtId="0" fontId="39" fillId="0" borderId="0"/>
    <xf numFmtId="0" fontId="40" fillId="0" borderId="0"/>
    <xf numFmtId="0" fontId="60" fillId="0" borderId="0"/>
    <xf numFmtId="0" fontId="29" fillId="0" borderId="0"/>
    <xf numFmtId="0" fontId="39" fillId="0" borderId="0"/>
    <xf numFmtId="0" fontId="34" fillId="0" borderId="0"/>
    <xf numFmtId="0" fontId="38" fillId="0" borderId="0"/>
    <xf numFmtId="0" fontId="31" fillId="0" borderId="0" applyBorder="0"/>
    <xf numFmtId="0" fontId="32" fillId="0" borderId="0" applyBorder="0"/>
    <xf numFmtId="0" fontId="31" fillId="0" borderId="0" applyBorder="0"/>
    <xf numFmtId="0" fontId="32" fillId="0" borderId="0" applyBorder="0"/>
    <xf numFmtId="0" fontId="40" fillId="0" borderId="0" applyBorder="0"/>
    <xf numFmtId="0" fontId="39" fillId="0" borderId="0" applyBorder="0"/>
    <xf numFmtId="0" fontId="40" fillId="0" borderId="0" applyBorder="0"/>
    <xf numFmtId="0" fontId="39" fillId="0" borderId="0" applyBorder="0"/>
    <xf numFmtId="0" fontId="29" fillId="0" borderId="0"/>
    <xf numFmtId="0" fontId="30" fillId="0" borderId="0"/>
    <xf numFmtId="0" fontId="31" fillId="0" borderId="0"/>
    <xf numFmtId="0" fontId="32" fillId="0" borderId="0"/>
    <xf numFmtId="0" fontId="31" fillId="0" borderId="0"/>
    <xf numFmtId="0" fontId="32" fillId="0" borderId="0"/>
    <xf numFmtId="0" fontId="40" fillId="0" borderId="0"/>
    <xf numFmtId="0" fontId="39" fillId="0" borderId="0"/>
    <xf numFmtId="0" fontId="40" fillId="0" borderId="0"/>
    <xf numFmtId="0" fontId="39" fillId="0" borderId="0"/>
    <xf numFmtId="0" fontId="31" fillId="0" borderId="0"/>
    <xf numFmtId="0" fontId="61" fillId="16" borderId="6" applyNumberFormat="0" applyAlignment="0" applyProtection="0"/>
    <xf numFmtId="0" fontId="62" fillId="0" borderId="0"/>
    <xf numFmtId="0" fontId="63" fillId="26" borderId="7" applyNumberFormat="0" applyAlignment="0" applyProtection="0"/>
    <xf numFmtId="38" fontId="21" fillId="0" borderId="0" applyFont="0" applyFill="0" applyBorder="0" applyAlignment="0" applyProtection="0"/>
    <xf numFmtId="188" fontId="5" fillId="0" borderId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81" fontId="64" fillId="0" borderId="0" applyFont="0" applyFill="0" applyBorder="0" applyAlignment="0" applyProtection="0"/>
    <xf numFmtId="0" fontId="21" fillId="0" borderId="0" applyFont="0" applyFill="0" applyBorder="0" applyAlignment="0" applyProtection="0"/>
    <xf numFmtId="189" fontId="5" fillId="0" borderId="0"/>
    <xf numFmtId="190" fontId="5" fillId="0" borderId="0"/>
    <xf numFmtId="0" fontId="65" fillId="0" borderId="0" applyNumberFormat="0" applyFill="0" applyBorder="0" applyAlignment="0" applyProtection="0"/>
    <xf numFmtId="0" fontId="66" fillId="8" borderId="0" applyNumberFormat="0" applyBorder="0" applyAlignment="0" applyProtection="0"/>
    <xf numFmtId="38" fontId="67" fillId="3" borderId="0" applyNumberFormat="0" applyBorder="0" applyAlignment="0" applyProtection="0"/>
    <xf numFmtId="0" fontId="68" fillId="0" borderId="0">
      <alignment horizontal="left"/>
    </xf>
    <xf numFmtId="0" fontId="69" fillId="0" borderId="8" applyNumberFormat="0" applyAlignment="0" applyProtection="0">
      <alignment horizontal="left" vertical="center"/>
    </xf>
    <xf numFmtId="0" fontId="69" fillId="0" borderId="1">
      <alignment horizontal="left" vertical="center"/>
    </xf>
    <xf numFmtId="0" fontId="69" fillId="0" borderId="1">
      <alignment horizontal="left" vertical="center"/>
    </xf>
    <xf numFmtId="0" fontId="69" fillId="0" borderId="1">
      <alignment horizontal="left" vertical="center"/>
    </xf>
    <xf numFmtId="0" fontId="70" fillId="0" borderId="9" applyNumberFormat="0" applyFill="0" applyAlignment="0" applyProtection="0"/>
    <xf numFmtId="0" fontId="71" fillId="0" borderId="10" applyNumberFormat="0" applyFill="0" applyAlignment="0" applyProtection="0"/>
    <xf numFmtId="0" fontId="72" fillId="0" borderId="11" applyNumberFormat="0" applyFill="0" applyAlignment="0" applyProtection="0"/>
    <xf numFmtId="0" fontId="72" fillId="0" borderId="0" applyNumberFormat="0" applyFill="0" applyBorder="0" applyAlignment="0" applyProtection="0"/>
    <xf numFmtId="0" fontId="73" fillId="11" borderId="6" applyNumberFormat="0" applyAlignment="0" applyProtection="0"/>
    <xf numFmtId="10" fontId="67" fillId="3" borderId="2" applyNumberFormat="0" applyBorder="0" applyAlignment="0" applyProtection="0"/>
    <xf numFmtId="0" fontId="74" fillId="0" borderId="12" applyNumberFormat="0" applyFill="0" applyAlignment="0" applyProtection="0"/>
    <xf numFmtId="0" fontId="75" fillId="0" borderId="13"/>
    <xf numFmtId="0" fontId="76" fillId="27" borderId="0" applyNumberFormat="0" applyBorder="0" applyAlignment="0" applyProtection="0"/>
    <xf numFmtId="191" fontId="5" fillId="0" borderId="0"/>
    <xf numFmtId="0" fontId="21" fillId="0" borderId="0"/>
    <xf numFmtId="0" fontId="18" fillId="28" borderId="14" applyNumberFormat="0" applyFont="0" applyAlignment="0" applyProtection="0"/>
    <xf numFmtId="192" fontId="77" fillId="29" borderId="0">
      <alignment vertical="center"/>
    </xf>
    <xf numFmtId="0" fontId="78" fillId="2" borderId="14">
      <alignment vertical="center"/>
    </xf>
    <xf numFmtId="0" fontId="79" fillId="16" borderId="15" applyNumberFormat="0" applyAlignment="0" applyProtection="0"/>
    <xf numFmtId="10" fontId="21" fillId="0" borderId="0" applyFont="0" applyFill="0" applyBorder="0" applyAlignment="0" applyProtection="0"/>
    <xf numFmtId="0" fontId="80" fillId="30" borderId="5">
      <alignment horizontal="center" vertical="center"/>
    </xf>
    <xf numFmtId="0" fontId="75" fillId="0" borderId="0"/>
    <xf numFmtId="0" fontId="81" fillId="0" borderId="0" applyNumberFormat="0" applyFill="0" applyBorder="0" applyAlignment="0" applyProtection="0"/>
    <xf numFmtId="0" fontId="82" fillId="0" borderId="16" applyNumberFormat="0" applyFill="0" applyAlignment="0" applyProtection="0"/>
    <xf numFmtId="0" fontId="83" fillId="0" borderId="0" applyNumberFormat="0" applyFill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4" borderId="0" applyNumberFormat="0" applyBorder="0" applyAlignment="0" applyProtection="0"/>
    <xf numFmtId="0" fontId="14" fillId="0" borderId="0" applyNumberFormat="0" applyFill="0" applyBorder="0" applyAlignment="0" applyProtection="0"/>
    <xf numFmtId="0" fontId="11" fillId="16" borderId="6" applyNumberFormat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7" borderId="0" applyNumberFormat="0" applyBorder="0" applyAlignment="0" applyProtection="0"/>
    <xf numFmtId="0" fontId="87" fillId="0" borderId="0" applyNumberFormat="0" applyFill="0" applyBorder="0" applyAlignment="0" applyProtection="0">
      <alignment vertical="top"/>
      <protection locked="0"/>
    </xf>
    <xf numFmtId="38" fontId="88" fillId="0" borderId="0" applyFont="0" applyFill="0" applyBorder="0" applyAlignment="0" applyProtection="0"/>
    <xf numFmtId="40" fontId="89" fillId="0" borderId="0" applyFont="0" applyFill="0" applyBorder="0" applyAlignment="0" applyProtection="0"/>
    <xf numFmtId="38" fontId="89" fillId="0" borderId="0" applyFont="0" applyFill="0" applyBorder="0" applyAlignment="0" applyProtection="0"/>
    <xf numFmtId="0" fontId="21" fillId="28" borderId="14" applyNumberFormat="0" applyFont="0" applyAlignment="0" applyProtection="0"/>
    <xf numFmtId="0" fontId="88" fillId="0" borderId="0" applyFont="0" applyFill="0" applyBorder="0" applyAlignment="0" applyProtection="0"/>
    <xf numFmtId="0" fontId="88" fillId="0" borderId="0" applyFont="0" applyFill="0" applyBorder="0" applyAlignment="0" applyProtection="0"/>
    <xf numFmtId="0" fontId="89" fillId="0" borderId="0" applyFont="0" applyFill="0" applyBorder="0" applyAlignment="0" applyProtection="0"/>
    <xf numFmtId="0" fontId="89" fillId="0" borderId="0" applyFont="0" applyFill="0" applyBorder="0" applyAlignment="0" applyProtection="0"/>
    <xf numFmtId="9" fontId="90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/>
    <xf numFmtId="0" fontId="91" fillId="0" borderId="0"/>
    <xf numFmtId="0" fontId="15" fillId="0" borderId="0" applyNumberFormat="0" applyFill="0" applyBorder="0" applyAlignment="0" applyProtection="0"/>
    <xf numFmtId="0" fontId="13" fillId="26" borderId="7" applyNumberFormat="0" applyAlignment="0" applyProtection="0"/>
    <xf numFmtId="0" fontId="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184" fontId="90" fillId="0" borderId="0" applyFont="0" applyFill="0" applyBorder="0" applyAlignment="0" applyProtection="0">
      <alignment vertical="center"/>
    </xf>
    <xf numFmtId="184" fontId="21" fillId="0" borderId="0" applyFont="0" applyFill="0" applyBorder="0" applyAlignment="0" applyProtection="0"/>
    <xf numFmtId="187" fontId="21" fillId="0" borderId="0" applyFont="0" applyFill="0" applyBorder="0" applyAlignment="0" applyProtection="0"/>
    <xf numFmtId="187" fontId="21" fillId="0" borderId="0" applyFont="0" applyFill="0" applyBorder="0" applyAlignment="0" applyProtection="0"/>
    <xf numFmtId="187" fontId="21" fillId="0" borderId="0" applyFont="0" applyFill="0" applyBorder="0" applyAlignment="0" applyProtection="0"/>
    <xf numFmtId="187" fontId="21" fillId="0" borderId="0" applyFont="0" applyFill="0" applyBorder="0" applyAlignment="0" applyProtection="0"/>
    <xf numFmtId="187" fontId="21" fillId="0" borderId="0" applyFont="0" applyFill="0" applyBorder="0" applyAlignment="0" applyProtection="0"/>
    <xf numFmtId="0" fontId="21" fillId="0" borderId="0"/>
    <xf numFmtId="0" fontId="21" fillId="0" borderId="0" applyFont="0" applyFill="0" applyBorder="0" applyAlignment="0" applyProtection="0"/>
    <xf numFmtId="0" fontId="12" fillId="0" borderId="12" applyNumberFormat="0" applyFill="0" applyAlignment="0" applyProtection="0"/>
    <xf numFmtId="0" fontId="16" fillId="0" borderId="16" applyNumberFormat="0" applyFill="0" applyAlignment="0" applyProtection="0"/>
    <xf numFmtId="0" fontId="9" fillId="11" borderId="6" applyNumberFormat="0" applyAlignment="0" applyProtection="0"/>
    <xf numFmtId="0" fontId="93" fillId="0" borderId="9" applyNumberFormat="0" applyFill="0" applyAlignment="0" applyProtection="0"/>
    <xf numFmtId="0" fontId="94" fillId="0" borderId="10" applyNumberFormat="0" applyFill="0" applyAlignment="0" applyProtection="0"/>
    <xf numFmtId="0" fontId="95" fillId="0" borderId="11" applyNumberFormat="0" applyFill="0" applyAlignment="0" applyProtection="0"/>
    <xf numFmtId="0" fontId="95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7" fillId="8" borderId="0" applyNumberFormat="0" applyBorder="0" applyAlignment="0" applyProtection="0"/>
    <xf numFmtId="0" fontId="10" fillId="16" borderId="15" applyNumberFormat="0" applyAlignment="0" applyProtection="0"/>
    <xf numFmtId="0" fontId="5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5" fillId="0" borderId="0" applyFont="0" applyFill="0" applyBorder="0" applyAlignment="0" applyProtection="0"/>
    <xf numFmtId="178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93" fontId="77" fillId="29" borderId="0">
      <alignment vertical="center"/>
    </xf>
    <xf numFmtId="192" fontId="77" fillId="0" borderId="5">
      <alignment vertical="center"/>
    </xf>
    <xf numFmtId="0" fontId="21" fillId="0" borderId="0"/>
    <xf numFmtId="0" fontId="6" fillId="0" borderId="0">
      <alignment vertical="center"/>
    </xf>
    <xf numFmtId="0" fontId="9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90" fillId="0" borderId="0"/>
    <xf numFmtId="0" fontId="21" fillId="0" borderId="0"/>
    <xf numFmtId="0" fontId="97" fillId="0" borderId="0"/>
    <xf numFmtId="0" fontId="98" fillId="0" borderId="0" applyNumberFormat="0" applyFill="0" applyBorder="0" applyAlignment="0" applyProtection="0">
      <alignment vertical="top"/>
      <protection locked="0"/>
    </xf>
    <xf numFmtId="41" fontId="97" fillId="0" borderId="0" applyFont="0" applyFill="0" applyBorder="0" applyAlignment="0" applyProtection="0"/>
    <xf numFmtId="0" fontId="5" fillId="0" borderId="0"/>
    <xf numFmtId="0" fontId="5" fillId="0" borderId="0"/>
    <xf numFmtId="0" fontId="99" fillId="0" borderId="0">
      <alignment vertical="center"/>
    </xf>
    <xf numFmtId="0" fontId="21" fillId="28" borderId="44" applyNumberFormat="0" applyFont="0" applyAlignment="0" applyProtection="0"/>
    <xf numFmtId="0" fontId="21" fillId="28" borderId="38" applyNumberFormat="0" applyFont="0" applyAlignment="0" applyProtection="0"/>
    <xf numFmtId="0" fontId="10" fillId="16" borderId="33" applyNumberFormat="0" applyAlignment="0" applyProtection="0"/>
    <xf numFmtId="0" fontId="10" fillId="16" borderId="45" applyNumberFormat="0" applyAlignment="0" applyProtection="0"/>
    <xf numFmtId="0" fontId="9" fillId="11" borderId="31" applyNumberFormat="0" applyAlignment="0" applyProtection="0"/>
    <xf numFmtId="0" fontId="16" fillId="0" borderId="34" applyNumberFormat="0" applyFill="0" applyAlignment="0" applyProtection="0"/>
    <xf numFmtId="0" fontId="9" fillId="11" borderId="43" applyNumberFormat="0" applyAlignment="0" applyProtection="0"/>
    <xf numFmtId="0" fontId="16" fillId="0" borderId="46" applyNumberFormat="0" applyFill="0" applyAlignment="0" applyProtection="0"/>
    <xf numFmtId="0" fontId="11" fillId="16" borderId="43" applyNumberFormat="0" applyAlignment="0" applyProtection="0"/>
    <xf numFmtId="0" fontId="21" fillId="28" borderId="32" applyNumberFormat="0" applyFont="0" applyAlignment="0" applyProtection="0"/>
    <xf numFmtId="0" fontId="82" fillId="0" borderId="46" applyNumberFormat="0" applyFill="0" applyAlignment="0" applyProtection="0"/>
    <xf numFmtId="0" fontId="11" fillId="16" borderId="31" applyNumberFormat="0" applyAlignment="0" applyProtection="0"/>
    <xf numFmtId="0" fontId="79" fillId="16" borderId="45" applyNumberFormat="0" applyAlignment="0" applyProtection="0"/>
    <xf numFmtId="0" fontId="18" fillId="28" borderId="44" applyNumberFormat="0" applyFont="0" applyAlignment="0" applyProtection="0"/>
    <xf numFmtId="0" fontId="82" fillId="0" borderId="34" applyNumberFormat="0" applyFill="0" applyAlignment="0" applyProtection="0"/>
    <xf numFmtId="0" fontId="79" fillId="16" borderId="33" applyNumberFormat="0" applyAlignment="0" applyProtection="0"/>
    <xf numFmtId="10" fontId="67" fillId="3" borderId="42" applyNumberFormat="0" applyBorder="0" applyAlignment="0" applyProtection="0"/>
    <xf numFmtId="0" fontId="18" fillId="28" borderId="32" applyNumberFormat="0" applyFont="0" applyAlignment="0" applyProtection="0"/>
    <xf numFmtId="0" fontId="73" fillId="11" borderId="43" applyNumberFormat="0" applyAlignment="0" applyProtection="0"/>
    <xf numFmtId="10" fontId="67" fillId="3" borderId="30" applyNumberFormat="0" applyBorder="0" applyAlignment="0" applyProtection="0"/>
    <xf numFmtId="0" fontId="73" fillId="11" borderId="31" applyNumberFormat="0" applyAlignment="0" applyProtection="0"/>
    <xf numFmtId="0" fontId="69" fillId="0" borderId="41">
      <alignment horizontal="left" vertical="center"/>
    </xf>
    <xf numFmtId="0" fontId="69" fillId="0" borderId="41">
      <alignment horizontal="left" vertical="center"/>
    </xf>
    <xf numFmtId="0" fontId="69" fillId="0" borderId="29">
      <alignment horizontal="left" vertical="center"/>
    </xf>
    <xf numFmtId="0" fontId="69" fillId="0" borderId="29">
      <alignment horizontal="left" vertical="center"/>
    </xf>
    <xf numFmtId="0" fontId="61" fillId="16" borderId="43" applyNumberFormat="0" applyAlignment="0" applyProtection="0"/>
    <xf numFmtId="0" fontId="61" fillId="16" borderId="31" applyNumberFormat="0" applyAlignment="0" applyProtection="0"/>
    <xf numFmtId="0" fontId="61" fillId="16" borderId="25" applyNumberFormat="0" applyAlignment="0" applyProtection="0"/>
    <xf numFmtId="0" fontId="61" fillId="16" borderId="37" applyNumberFormat="0" applyAlignment="0" applyProtection="0"/>
    <xf numFmtId="0" fontId="69" fillId="0" borderId="23">
      <alignment horizontal="left" vertical="center"/>
    </xf>
    <xf numFmtId="0" fontId="69" fillId="0" borderId="23">
      <alignment horizontal="left" vertical="center"/>
    </xf>
    <xf numFmtId="0" fontId="69" fillId="0" borderId="35">
      <alignment horizontal="left" vertical="center"/>
    </xf>
    <xf numFmtId="0" fontId="69" fillId="0" borderId="35">
      <alignment horizontal="left" vertical="center"/>
    </xf>
    <xf numFmtId="0" fontId="73" fillId="11" borderId="25" applyNumberFormat="0" applyAlignment="0" applyProtection="0"/>
    <xf numFmtId="10" fontId="67" fillId="3" borderId="24" applyNumberFormat="0" applyBorder="0" applyAlignment="0" applyProtection="0"/>
    <xf numFmtId="0" fontId="73" fillId="11" borderId="37" applyNumberFormat="0" applyAlignment="0" applyProtection="0"/>
    <xf numFmtId="0" fontId="18" fillId="28" borderId="26" applyNumberFormat="0" applyFont="0" applyAlignment="0" applyProtection="0"/>
    <xf numFmtId="10" fontId="67" fillId="3" borderId="36" applyNumberFormat="0" applyBorder="0" applyAlignment="0" applyProtection="0"/>
    <xf numFmtId="0" fontId="79" fillId="16" borderId="27" applyNumberFormat="0" applyAlignment="0" applyProtection="0"/>
    <xf numFmtId="0" fontId="82" fillId="0" borderId="28" applyNumberFormat="0" applyFill="0" applyAlignment="0" applyProtection="0"/>
    <xf numFmtId="0" fontId="18" fillId="28" borderId="38" applyNumberFormat="0" applyFont="0" applyAlignment="0" applyProtection="0"/>
    <xf numFmtId="0" fontId="79" fillId="16" borderId="39" applyNumberFormat="0" applyAlignment="0" applyProtection="0"/>
    <xf numFmtId="0" fontId="11" fillId="16" borderId="25" applyNumberFormat="0" applyAlignment="0" applyProtection="0"/>
    <xf numFmtId="0" fontId="82" fillId="0" borderId="40" applyNumberFormat="0" applyFill="0" applyAlignment="0" applyProtection="0"/>
    <xf numFmtId="0" fontId="21" fillId="28" borderId="26" applyNumberFormat="0" applyFont="0" applyAlignment="0" applyProtection="0"/>
    <xf numFmtId="0" fontId="11" fillId="16" borderId="37" applyNumberFormat="0" applyAlignment="0" applyProtection="0"/>
    <xf numFmtId="0" fontId="16" fillId="0" borderId="40" applyNumberFormat="0" applyFill="0" applyAlignment="0" applyProtection="0"/>
    <xf numFmtId="0" fontId="9" fillId="11" borderId="37" applyNumberFormat="0" applyAlignment="0" applyProtection="0"/>
    <xf numFmtId="0" fontId="16" fillId="0" borderId="28" applyNumberFormat="0" applyFill="0" applyAlignment="0" applyProtection="0"/>
    <xf numFmtId="0" fontId="9" fillId="11" borderId="25" applyNumberFormat="0" applyAlignment="0" applyProtection="0"/>
    <xf numFmtId="0" fontId="10" fillId="16" borderId="39" applyNumberFormat="0" applyAlignment="0" applyProtection="0"/>
    <xf numFmtId="0" fontId="10" fillId="16" borderId="27" applyNumberFormat="0" applyAlignment="0" applyProtection="0"/>
    <xf numFmtId="41" fontId="3" fillId="0" borderId="0" applyFont="0" applyFill="0" applyBorder="0" applyAlignment="0" applyProtection="0">
      <alignment vertical="center"/>
    </xf>
    <xf numFmtId="194" fontId="111" fillId="0" borderId="48" applyFill="0">
      <alignment horizontal="right" vertical="center"/>
    </xf>
    <xf numFmtId="0" fontId="1" fillId="0" borderId="0">
      <alignment vertical="center"/>
    </xf>
    <xf numFmtId="0" fontId="1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141">
    <xf numFmtId="0" fontId="0" fillId="0" borderId="0" xfId="0"/>
    <xf numFmtId="14" fontId="102" fillId="3" borderId="18" xfId="0" applyNumberFormat="1" applyFont="1" applyFill="1" applyBorder="1" applyAlignment="1">
      <alignment horizontal="center" vertical="center"/>
    </xf>
    <xf numFmtId="0" fontId="102" fillId="0" borderId="3" xfId="0" applyFont="1" applyBorder="1" applyAlignment="1">
      <alignment vertical="center" wrapText="1"/>
    </xf>
    <xf numFmtId="0" fontId="102" fillId="0" borderId="3" xfId="0" applyFont="1" applyBorder="1" applyAlignment="1">
      <alignment horizontal="center" vertical="center"/>
    </xf>
    <xf numFmtId="0" fontId="103" fillId="0" borderId="0" xfId="0" applyFont="1" applyAlignment="1">
      <alignment vertical="center"/>
    </xf>
    <xf numFmtId="0" fontId="103" fillId="5" borderId="0" xfId="0" applyFont="1" applyFill="1" applyAlignment="1">
      <alignment horizontal="center" vertical="center"/>
    </xf>
    <xf numFmtId="0" fontId="104" fillId="5" borderId="20" xfId="0" applyFont="1" applyFill="1" applyBorder="1" applyAlignment="1">
      <alignment horizontal="center" vertical="center"/>
    </xf>
    <xf numFmtId="0" fontId="101" fillId="0" borderId="4" xfId="0" applyFont="1" applyBorder="1" applyAlignment="1">
      <alignment horizontal="center" vertical="center"/>
    </xf>
    <xf numFmtId="0" fontId="102" fillId="0" borderId="3" xfId="0" applyFont="1" applyBorder="1" applyAlignment="1">
      <alignment vertical="center"/>
    </xf>
    <xf numFmtId="0" fontId="106" fillId="0" borderId="0" xfId="0" applyFont="1" applyAlignment="1">
      <alignment vertical="center"/>
    </xf>
    <xf numFmtId="0" fontId="106" fillId="0" borderId="0" xfId="0" applyFont="1" applyAlignment="1">
      <alignment horizontal="center" vertical="center"/>
    </xf>
    <xf numFmtId="0" fontId="106" fillId="0" borderId="0" xfId="0" applyFont="1" applyAlignment="1">
      <alignment horizontal="left" vertical="center"/>
    </xf>
    <xf numFmtId="41" fontId="104" fillId="5" borderId="47" xfId="718" applyFont="1" applyFill="1" applyBorder="1" applyAlignment="1">
      <alignment horizontal="center" vertical="center"/>
    </xf>
    <xf numFmtId="9" fontId="104" fillId="5" borderId="47" xfId="1" applyFont="1" applyFill="1" applyBorder="1" applyAlignment="1">
      <alignment horizontal="center" vertical="center" wrapText="1"/>
    </xf>
    <xf numFmtId="195" fontId="107" fillId="3" borderId="18" xfId="0" quotePrefix="1" applyNumberFormat="1" applyFont="1" applyFill="1" applyBorder="1" applyAlignment="1">
      <alignment horizontal="center" vertical="center"/>
    </xf>
    <xf numFmtId="195" fontId="107" fillId="3" borderId="3" xfId="0" quotePrefix="1" applyNumberFormat="1" applyFont="1" applyFill="1" applyBorder="1" applyAlignment="1">
      <alignment horizontal="center" vertical="center"/>
    </xf>
    <xf numFmtId="41" fontId="102" fillId="3" borderId="3" xfId="718" applyFont="1" applyFill="1" applyBorder="1" applyAlignment="1">
      <alignment horizontal="center" vertical="center"/>
    </xf>
    <xf numFmtId="9" fontId="102" fillId="3" borderId="17" xfId="1" applyFont="1" applyFill="1" applyBorder="1" applyAlignment="1">
      <alignment horizontal="center" vertical="center"/>
    </xf>
    <xf numFmtId="0" fontId="108" fillId="0" borderId="3" xfId="0" applyFont="1" applyBorder="1" applyAlignment="1">
      <alignment horizontal="left" vertical="center" wrapText="1"/>
    </xf>
    <xf numFmtId="0" fontId="103" fillId="31" borderId="3" xfId="0" applyFont="1" applyFill="1" applyBorder="1" applyAlignment="1">
      <alignment vertical="center"/>
    </xf>
    <xf numFmtId="0" fontId="103" fillId="31" borderId="3" xfId="0" applyFont="1" applyFill="1" applyBorder="1" applyAlignment="1">
      <alignment horizontal="center" vertical="center"/>
    </xf>
    <xf numFmtId="14" fontId="109" fillId="31" borderId="18" xfId="0" quotePrefix="1" applyNumberFormat="1" applyFont="1" applyFill="1" applyBorder="1" applyAlignment="1">
      <alignment horizontal="center" vertical="center"/>
    </xf>
    <xf numFmtId="14" fontId="109" fillId="31" borderId="3" xfId="0" quotePrefix="1" applyNumberFormat="1" applyFont="1" applyFill="1" applyBorder="1" applyAlignment="1">
      <alignment horizontal="center" vertical="center"/>
    </xf>
    <xf numFmtId="41" fontId="103" fillId="31" borderId="3" xfId="718" applyFont="1" applyFill="1" applyBorder="1" applyAlignment="1">
      <alignment horizontal="center" vertical="center"/>
    </xf>
    <xf numFmtId="41" fontId="106" fillId="0" borderId="0" xfId="718" applyFont="1" applyAlignment="1">
      <alignment horizontal="center" vertical="center"/>
    </xf>
    <xf numFmtId="9" fontId="106" fillId="0" borderId="0" xfId="1" applyFont="1" applyAlignment="1">
      <alignment horizontal="center" vertical="center"/>
    </xf>
    <xf numFmtId="0" fontId="110" fillId="31" borderId="0" xfId="0" applyFont="1" applyFill="1" applyAlignment="1">
      <alignment vertical="center"/>
    </xf>
    <xf numFmtId="0" fontId="100" fillId="0" borderId="3" xfId="0" applyFont="1" applyBorder="1" applyAlignment="1">
      <alignment vertical="center"/>
    </xf>
    <xf numFmtId="0" fontId="100" fillId="4" borderId="3" xfId="0" applyFont="1" applyFill="1" applyBorder="1" applyAlignment="1">
      <alignment vertical="center"/>
    </xf>
    <xf numFmtId="14" fontId="104" fillId="5" borderId="47" xfId="0" applyNumberFormat="1" applyFont="1" applyFill="1" applyBorder="1" applyAlignment="1">
      <alignment horizontal="center" vertical="center"/>
    </xf>
    <xf numFmtId="0" fontId="100" fillId="4" borderId="3" xfId="0" applyFont="1" applyFill="1" applyBorder="1" applyAlignment="1">
      <alignment horizontal="center" vertical="center"/>
    </xf>
    <xf numFmtId="14" fontId="100" fillId="4" borderId="18" xfId="0" applyNumberFormat="1" applyFont="1" applyFill="1" applyBorder="1" applyAlignment="1">
      <alignment horizontal="center" vertical="center"/>
    </xf>
    <xf numFmtId="14" fontId="100" fillId="4" borderId="3" xfId="0" applyNumberFormat="1" applyFont="1" applyFill="1" applyBorder="1" applyAlignment="1">
      <alignment horizontal="center" vertical="center"/>
    </xf>
    <xf numFmtId="41" fontId="100" fillId="4" borderId="3" xfId="718" applyFont="1" applyFill="1" applyBorder="1" applyAlignment="1">
      <alignment horizontal="center" vertical="center"/>
    </xf>
    <xf numFmtId="0" fontId="102" fillId="4" borderId="3" xfId="0" applyFont="1" applyFill="1" applyBorder="1" applyAlignment="1">
      <alignment horizontal="center" vertical="center"/>
    </xf>
    <xf numFmtId="0" fontId="100" fillId="4" borderId="0" xfId="0" applyFont="1" applyFill="1" applyAlignment="1">
      <alignment horizontal="center" vertical="center"/>
    </xf>
    <xf numFmtId="0" fontId="100" fillId="0" borderId="0" xfId="0" applyFont="1" applyAlignment="1">
      <alignment vertical="center"/>
    </xf>
    <xf numFmtId="0" fontId="103" fillId="0" borderId="0" xfId="0" applyFont="1" applyAlignment="1">
      <alignment horizontal="left" vertical="center" wrapText="1"/>
    </xf>
    <xf numFmtId="0" fontId="104" fillId="0" borderId="0" xfId="0" applyFont="1" applyAlignment="1">
      <alignment horizontal="center" vertical="center"/>
    </xf>
    <xf numFmtId="9" fontId="103" fillId="32" borderId="3" xfId="718" applyNumberFormat="1" applyFont="1" applyFill="1" applyBorder="1" applyAlignment="1">
      <alignment horizontal="center" vertical="center"/>
    </xf>
    <xf numFmtId="0" fontId="101" fillId="31" borderId="4" xfId="0" applyFont="1" applyFill="1" applyBorder="1" applyAlignment="1">
      <alignment horizontal="center" vertical="center"/>
    </xf>
    <xf numFmtId="198" fontId="116" fillId="5" borderId="47" xfId="0" applyNumberFormat="1" applyFont="1" applyFill="1" applyBorder="1" applyAlignment="1">
      <alignment horizontal="center" vertical="center"/>
    </xf>
    <xf numFmtId="197" fontId="116" fillId="5" borderId="47" xfId="0" applyNumberFormat="1" applyFont="1" applyFill="1" applyBorder="1" applyAlignment="1">
      <alignment horizontal="center" vertical="center"/>
    </xf>
    <xf numFmtId="0" fontId="116" fillId="5" borderId="47" xfId="0" applyFont="1" applyFill="1" applyBorder="1" applyAlignment="1">
      <alignment horizontal="center" vertical="center"/>
    </xf>
    <xf numFmtId="0" fontId="117" fillId="4" borderId="0" xfId="722" applyFont="1" applyFill="1">
      <alignment vertical="center"/>
    </xf>
    <xf numFmtId="0" fontId="118" fillId="4" borderId="0" xfId="722" applyFont="1" applyFill="1" applyAlignment="1">
      <alignment horizontal="center" vertical="center"/>
    </xf>
    <xf numFmtId="0" fontId="117" fillId="4" borderId="0" xfId="722" applyFont="1" applyFill="1" applyAlignment="1">
      <alignment horizontal="center" vertical="center"/>
    </xf>
    <xf numFmtId="0" fontId="117" fillId="4" borderId="0" xfId="722" applyFont="1" applyFill="1" applyAlignment="1">
      <alignment horizontal="left" vertical="center"/>
    </xf>
    <xf numFmtId="0" fontId="121" fillId="4" borderId="0" xfId="722" applyFont="1" applyFill="1">
      <alignment vertical="center"/>
    </xf>
    <xf numFmtId="0" fontId="117" fillId="34" borderId="0" xfId="722" applyFont="1" applyFill="1">
      <alignment vertical="center"/>
    </xf>
    <xf numFmtId="0" fontId="104" fillId="0" borderId="57" xfId="723" applyFont="1" applyBorder="1">
      <alignment vertical="center"/>
    </xf>
    <xf numFmtId="0" fontId="104" fillId="0" borderId="57" xfId="723" applyFont="1" applyBorder="1" applyAlignment="1">
      <alignment horizontal="right" vertical="center"/>
    </xf>
    <xf numFmtId="0" fontId="102" fillId="0" borderId="0" xfId="723" applyFont="1">
      <alignment vertical="center"/>
    </xf>
    <xf numFmtId="0" fontId="122" fillId="4" borderId="0" xfId="722" applyFont="1" applyFill="1">
      <alignment vertical="center"/>
    </xf>
    <xf numFmtId="0" fontId="124" fillId="5" borderId="47" xfId="722" applyFont="1" applyFill="1" applyBorder="1" applyAlignment="1">
      <alignment horizontal="center" vertical="center" wrapText="1"/>
    </xf>
    <xf numFmtId="0" fontId="125" fillId="4" borderId="47" xfId="722" applyFont="1" applyFill="1" applyBorder="1" applyAlignment="1">
      <alignment horizontal="center" vertical="center" wrapText="1"/>
    </xf>
    <xf numFmtId="0" fontId="125" fillId="4" borderId="47" xfId="722" applyFont="1" applyFill="1" applyBorder="1" applyAlignment="1">
      <alignment horizontal="left" vertical="center" wrapText="1"/>
    </xf>
    <xf numFmtId="0" fontId="100" fillId="0" borderId="47" xfId="0" applyFont="1" applyBorder="1" applyAlignment="1">
      <alignment vertical="center"/>
    </xf>
    <xf numFmtId="0" fontId="100" fillId="33" borderId="47" xfId="0" applyFont="1" applyFill="1" applyBorder="1" applyAlignment="1">
      <alignment vertical="center"/>
    </xf>
    <xf numFmtId="199" fontId="125" fillId="4" borderId="47" xfId="722" applyNumberFormat="1" applyFont="1" applyFill="1" applyBorder="1" applyAlignment="1">
      <alignment horizontal="center" vertical="center" wrapText="1"/>
    </xf>
    <xf numFmtId="0" fontId="104" fillId="5" borderId="21" xfId="0" applyFont="1" applyFill="1" applyBorder="1" applyAlignment="1">
      <alignment horizontal="center" vertical="center"/>
    </xf>
    <xf numFmtId="9" fontId="104" fillId="5" borderId="62" xfId="1" applyFont="1" applyFill="1" applyBorder="1" applyAlignment="1">
      <alignment horizontal="center" vertical="center" wrapText="1"/>
    </xf>
    <xf numFmtId="198" fontId="116" fillId="5" borderId="65" xfId="0" applyNumberFormat="1" applyFont="1" applyFill="1" applyBorder="1" applyAlignment="1">
      <alignment horizontal="center" vertical="center"/>
    </xf>
    <xf numFmtId="0" fontId="104" fillId="5" borderId="67" xfId="0" applyFont="1" applyFill="1" applyBorder="1" applyAlignment="1">
      <alignment horizontal="center" vertical="center"/>
    </xf>
    <xf numFmtId="0" fontId="103" fillId="5" borderId="68" xfId="0" applyFont="1" applyFill="1" applyBorder="1" applyAlignment="1">
      <alignment horizontal="center" vertical="center"/>
    </xf>
    <xf numFmtId="0" fontId="100" fillId="0" borderId="69" xfId="0" applyFont="1" applyBorder="1" applyAlignment="1">
      <alignment horizontal="center" vertical="center"/>
    </xf>
    <xf numFmtId="0" fontId="103" fillId="31" borderId="0" xfId="0" applyFont="1" applyFill="1" applyAlignment="1">
      <alignment vertical="center"/>
    </xf>
    <xf numFmtId="0" fontId="103" fillId="31" borderId="68" xfId="0" applyFont="1" applyFill="1" applyBorder="1" applyAlignment="1">
      <alignment vertical="center"/>
    </xf>
    <xf numFmtId="0" fontId="100" fillId="0" borderId="65" xfId="0" applyFont="1" applyBorder="1" applyAlignment="1">
      <alignment vertical="center"/>
    </xf>
    <xf numFmtId="14" fontId="102" fillId="3" borderId="70" xfId="0" applyNumberFormat="1" applyFont="1" applyFill="1" applyBorder="1" applyAlignment="1">
      <alignment horizontal="center" vertical="center"/>
    </xf>
    <xf numFmtId="0" fontId="100" fillId="0" borderId="54" xfId="0" applyFont="1" applyBorder="1" applyAlignment="1">
      <alignment vertical="center"/>
    </xf>
    <xf numFmtId="198" fontId="116" fillId="5" borderId="72" xfId="0" applyNumberFormat="1" applyFont="1" applyFill="1" applyBorder="1" applyAlignment="1">
      <alignment horizontal="center" vertical="center"/>
    </xf>
    <xf numFmtId="0" fontId="116" fillId="5" borderId="72" xfId="0" applyFont="1" applyFill="1" applyBorder="1" applyAlignment="1">
      <alignment horizontal="center" vertical="center"/>
    </xf>
    <xf numFmtId="0" fontId="103" fillId="5" borderId="64" xfId="0" applyFont="1" applyFill="1" applyBorder="1" applyAlignment="1">
      <alignment horizontal="center" vertical="center"/>
    </xf>
    <xf numFmtId="0" fontId="103" fillId="31" borderId="64" xfId="0" applyFont="1" applyFill="1" applyBorder="1" applyAlignment="1">
      <alignment vertical="center"/>
    </xf>
    <xf numFmtId="0" fontId="100" fillId="0" borderId="72" xfId="0" applyFont="1" applyBorder="1" applyAlignment="1">
      <alignment vertical="center"/>
    </xf>
    <xf numFmtId="9" fontId="103" fillId="35" borderId="3" xfId="718" applyNumberFormat="1" applyFont="1" applyFill="1" applyBorder="1" applyAlignment="1">
      <alignment horizontal="center" vertical="center"/>
    </xf>
    <xf numFmtId="9" fontId="102" fillId="3" borderId="4" xfId="1" applyFont="1" applyFill="1" applyBorder="1" applyAlignment="1">
      <alignment horizontal="center" vertical="center"/>
    </xf>
    <xf numFmtId="0" fontId="100" fillId="0" borderId="49" xfId="0" applyFont="1" applyBorder="1" applyAlignment="1">
      <alignment vertical="center"/>
    </xf>
    <xf numFmtId="0" fontId="100" fillId="0" borderId="50" xfId="0" applyFont="1" applyBorder="1" applyAlignment="1">
      <alignment vertical="center"/>
    </xf>
    <xf numFmtId="197" fontId="116" fillId="5" borderId="65" xfId="0" applyNumberFormat="1" applyFont="1" applyFill="1" applyBorder="1" applyAlignment="1">
      <alignment horizontal="center" vertical="center"/>
    </xf>
    <xf numFmtId="0" fontId="115" fillId="5" borderId="60" xfId="0" applyFont="1" applyFill="1" applyBorder="1" applyAlignment="1">
      <alignment horizontal="center" vertical="center"/>
    </xf>
    <xf numFmtId="0" fontId="105" fillId="0" borderId="0" xfId="0" applyFont="1" applyAlignment="1">
      <alignment horizontal="left" vertical="center"/>
    </xf>
    <xf numFmtId="0" fontId="119" fillId="4" borderId="0" xfId="722" applyFont="1" applyFill="1" applyAlignment="1">
      <alignment horizontal="center" vertical="center"/>
    </xf>
    <xf numFmtId="0" fontId="117" fillId="4" borderId="0" xfId="722" applyFont="1" applyFill="1" applyAlignment="1">
      <alignment horizontal="center" vertical="center"/>
    </xf>
    <xf numFmtId="0" fontId="120" fillId="4" borderId="0" xfId="722" applyFont="1" applyFill="1" applyAlignment="1">
      <alignment horizontal="center" vertical="center"/>
    </xf>
    <xf numFmtId="0" fontId="123" fillId="4" borderId="19" xfId="722" applyFont="1" applyFill="1" applyBorder="1" applyAlignment="1">
      <alignment horizontal="center" vertical="center"/>
    </xf>
    <xf numFmtId="0" fontId="115" fillId="5" borderId="71" xfId="0" applyFont="1" applyFill="1" applyBorder="1" applyAlignment="1">
      <alignment horizontal="center" vertical="center"/>
    </xf>
    <xf numFmtId="0" fontId="115" fillId="5" borderId="60" xfId="0" applyFont="1" applyFill="1" applyBorder="1" applyAlignment="1">
      <alignment horizontal="center" vertical="center"/>
    </xf>
    <xf numFmtId="0" fontId="115" fillId="5" borderId="63" xfId="0" applyFont="1" applyFill="1" applyBorder="1" applyAlignment="1">
      <alignment horizontal="center" vertical="center"/>
    </xf>
    <xf numFmtId="0" fontId="100" fillId="0" borderId="50" xfId="0" applyFont="1" applyBorder="1" applyAlignment="1">
      <alignment horizontal="center" vertical="center"/>
    </xf>
    <xf numFmtId="0" fontId="115" fillId="5" borderId="59" xfId="0" applyFont="1" applyFill="1" applyBorder="1" applyAlignment="1">
      <alignment horizontal="center" vertical="center"/>
    </xf>
    <xf numFmtId="0" fontId="115" fillId="5" borderId="61" xfId="0" applyFont="1" applyFill="1" applyBorder="1" applyAlignment="1">
      <alignment horizontal="center" vertical="center"/>
    </xf>
    <xf numFmtId="0" fontId="105" fillId="0" borderId="0" xfId="0" applyFont="1" applyAlignment="1">
      <alignment horizontal="left" vertical="center"/>
    </xf>
    <xf numFmtId="9" fontId="104" fillId="5" borderId="55" xfId="1" applyFont="1" applyFill="1" applyBorder="1" applyAlignment="1">
      <alignment horizontal="center" vertical="center" wrapText="1"/>
    </xf>
    <xf numFmtId="9" fontId="104" fillId="5" borderId="56" xfId="1" applyFont="1" applyFill="1" applyBorder="1" applyAlignment="1">
      <alignment horizontal="center" vertical="center" wrapText="1"/>
    </xf>
    <xf numFmtId="9" fontId="104" fillId="5" borderId="58" xfId="1" applyFont="1" applyFill="1" applyBorder="1" applyAlignment="1">
      <alignment horizontal="center" vertical="center" wrapText="1"/>
    </xf>
    <xf numFmtId="9" fontId="104" fillId="5" borderId="64" xfId="1" applyFont="1" applyFill="1" applyBorder="1" applyAlignment="1">
      <alignment horizontal="center" vertical="center" wrapText="1"/>
    </xf>
    <xf numFmtId="9" fontId="104" fillId="5" borderId="0" xfId="1" applyFont="1" applyFill="1" applyBorder="1" applyAlignment="1">
      <alignment horizontal="center" vertical="center" wrapText="1"/>
    </xf>
    <xf numFmtId="9" fontId="104" fillId="5" borderId="51" xfId="1" applyFont="1" applyFill="1" applyBorder="1" applyAlignment="1">
      <alignment horizontal="center" vertical="center" wrapText="1"/>
    </xf>
    <xf numFmtId="9" fontId="104" fillId="5" borderId="66" xfId="1" applyFont="1" applyFill="1" applyBorder="1" applyAlignment="1">
      <alignment horizontal="center" vertical="center" wrapText="1"/>
    </xf>
    <xf numFmtId="9" fontId="104" fillId="5" borderId="19" xfId="1" applyFont="1" applyFill="1" applyBorder="1" applyAlignment="1">
      <alignment horizontal="center" vertical="center" wrapText="1"/>
    </xf>
    <xf numFmtId="9" fontId="104" fillId="5" borderId="52" xfId="1" applyFont="1" applyFill="1" applyBorder="1" applyAlignment="1">
      <alignment horizontal="center" vertical="center" wrapText="1"/>
    </xf>
    <xf numFmtId="9" fontId="104" fillId="5" borderId="59" xfId="1" applyFont="1" applyFill="1" applyBorder="1" applyAlignment="1">
      <alignment horizontal="center" vertical="center" wrapText="1"/>
    </xf>
    <xf numFmtId="9" fontId="104" fillId="5" borderId="60" xfId="1" applyFont="1" applyFill="1" applyBorder="1" applyAlignment="1">
      <alignment horizontal="center" vertical="center" wrapText="1"/>
    </xf>
    <xf numFmtId="9" fontId="104" fillId="5" borderId="61" xfId="1" applyFont="1" applyFill="1" applyBorder="1" applyAlignment="1">
      <alignment horizontal="center" vertical="center" wrapText="1"/>
    </xf>
    <xf numFmtId="9" fontId="104" fillId="5" borderId="53" xfId="1" applyFont="1" applyFill="1" applyBorder="1" applyAlignment="1">
      <alignment horizontal="center" vertical="center" wrapText="1"/>
    </xf>
    <xf numFmtId="9" fontId="104" fillId="5" borderId="41" xfId="1" applyFont="1" applyFill="1" applyBorder="1" applyAlignment="1">
      <alignment horizontal="center" vertical="center" wrapText="1"/>
    </xf>
    <xf numFmtId="9" fontId="104" fillId="5" borderId="54" xfId="1" applyFont="1" applyFill="1" applyBorder="1" applyAlignment="1">
      <alignment horizontal="center" vertical="center" wrapText="1"/>
    </xf>
    <xf numFmtId="0" fontId="104" fillId="5" borderId="21" xfId="0" applyFont="1" applyFill="1" applyBorder="1" applyAlignment="1">
      <alignment horizontal="center" vertical="center"/>
    </xf>
    <xf numFmtId="0" fontId="104" fillId="5" borderId="22" xfId="0" applyFont="1" applyFill="1" applyBorder="1" applyAlignment="1">
      <alignment horizontal="center" vertical="center"/>
    </xf>
    <xf numFmtId="0" fontId="100" fillId="0" borderId="49" xfId="0" applyFont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0" fillId="4" borderId="71" xfId="0" applyFill="1" applyBorder="1" applyAlignment="1">
      <alignment horizontal="center" vertical="center"/>
    </xf>
    <xf numFmtId="0" fontId="0" fillId="4" borderId="60" xfId="0" applyFill="1" applyBorder="1" applyAlignment="1">
      <alignment horizontal="center" vertical="center"/>
    </xf>
    <xf numFmtId="0" fontId="0" fillId="4" borderId="63" xfId="0" applyFill="1" applyBorder="1" applyAlignment="1">
      <alignment horizontal="center" vertical="center"/>
    </xf>
    <xf numFmtId="0" fontId="0" fillId="37" borderId="72" xfId="0" applyFill="1" applyBorder="1" applyAlignment="1">
      <alignment horizontal="center" vertical="center"/>
    </xf>
    <xf numFmtId="0" fontId="0" fillId="37" borderId="47" xfId="0" applyFill="1" applyBorder="1" applyAlignment="1">
      <alignment horizontal="center" vertical="center"/>
    </xf>
    <xf numFmtId="0" fontId="0" fillId="37" borderId="65" xfId="0" applyFill="1" applyBorder="1" applyAlignment="1">
      <alignment horizontal="center" vertical="center"/>
    </xf>
    <xf numFmtId="0" fontId="0" fillId="4" borderId="77" xfId="0" applyFill="1" applyBorder="1" applyAlignment="1">
      <alignment horizontal="center" vertical="center"/>
    </xf>
    <xf numFmtId="0" fontId="0" fillId="4" borderId="47" xfId="0" applyFill="1" applyBorder="1" applyAlignment="1">
      <alignment vertical="center"/>
    </xf>
    <xf numFmtId="0" fontId="0" fillId="4" borderId="47" xfId="0" applyFill="1" applyBorder="1" applyAlignment="1">
      <alignment vertical="center" wrapText="1"/>
    </xf>
    <xf numFmtId="3" fontId="0" fillId="4" borderId="65" xfId="0" applyNumberFormat="1" applyFill="1" applyBorder="1" applyAlignment="1">
      <alignment vertical="center"/>
    </xf>
    <xf numFmtId="0" fontId="0" fillId="4" borderId="78" xfId="0" applyFill="1" applyBorder="1" applyAlignment="1">
      <alignment horizontal="center" vertical="center"/>
    </xf>
    <xf numFmtId="0" fontId="0" fillId="4" borderId="49" xfId="0" applyFill="1" applyBorder="1" applyAlignment="1">
      <alignment horizontal="center" vertical="center"/>
    </xf>
    <xf numFmtId="3" fontId="126" fillId="4" borderId="65" xfId="0" applyNumberFormat="1" applyFont="1" applyFill="1" applyBorder="1" applyAlignment="1">
      <alignment vertical="center"/>
    </xf>
    <xf numFmtId="0" fontId="0" fillId="4" borderId="50" xfId="0" applyFill="1" applyBorder="1" applyAlignment="1">
      <alignment horizontal="center" vertical="center"/>
    </xf>
    <xf numFmtId="0" fontId="0" fillId="4" borderId="79" xfId="0" applyFill="1" applyBorder="1" applyAlignment="1">
      <alignment horizontal="center" vertical="center"/>
    </xf>
    <xf numFmtId="0" fontId="0" fillId="4" borderId="48" xfId="0" applyFill="1" applyBorder="1" applyAlignment="1">
      <alignment horizontal="center" vertical="center"/>
    </xf>
    <xf numFmtId="0" fontId="127" fillId="4" borderId="80" xfId="0" applyFont="1" applyFill="1" applyBorder="1" applyAlignment="1">
      <alignment horizontal="center" vertical="center"/>
    </xf>
    <xf numFmtId="0" fontId="127" fillId="4" borderId="41" xfId="0" applyFont="1" applyFill="1" applyBorder="1" applyAlignment="1">
      <alignment horizontal="center" vertical="center"/>
    </xf>
    <xf numFmtId="0" fontId="127" fillId="4" borderId="54" xfId="0" applyFont="1" applyFill="1" applyBorder="1" applyAlignment="1">
      <alignment horizontal="center" vertical="center"/>
    </xf>
    <xf numFmtId="3" fontId="127" fillId="4" borderId="65" xfId="0" applyNumberFormat="1" applyFont="1" applyFill="1" applyBorder="1" applyAlignment="1">
      <alignment vertical="center"/>
    </xf>
    <xf numFmtId="0" fontId="127" fillId="4" borderId="73" xfId="0" applyFont="1" applyFill="1" applyBorder="1" applyAlignment="1">
      <alignment horizontal="center" vertical="center"/>
    </xf>
    <xf numFmtId="0" fontId="127" fillId="4" borderId="41" xfId="0" applyFont="1" applyFill="1" applyBorder="1" applyAlignment="1">
      <alignment horizontal="center" vertical="center"/>
    </xf>
    <xf numFmtId="0" fontId="127" fillId="4" borderId="54" xfId="0" applyFont="1" applyFill="1" applyBorder="1" applyAlignment="1">
      <alignment horizontal="center" vertical="center"/>
    </xf>
    <xf numFmtId="0" fontId="0" fillId="4" borderId="81" xfId="0" applyFill="1" applyBorder="1" applyAlignment="1">
      <alignment horizontal="center" vertical="center"/>
    </xf>
    <xf numFmtId="0" fontId="0" fillId="4" borderId="75" xfId="0" applyFill="1" applyBorder="1" applyAlignment="1">
      <alignment horizontal="center" vertical="center"/>
    </xf>
    <xf numFmtId="0" fontId="0" fillId="4" borderId="74" xfId="0" applyFill="1" applyBorder="1" applyAlignment="1">
      <alignment vertical="center"/>
    </xf>
    <xf numFmtId="3" fontId="0" fillId="4" borderId="76" xfId="0" applyNumberFormat="1" applyFill="1" applyBorder="1" applyAlignment="1">
      <alignment vertical="center"/>
    </xf>
    <xf numFmtId="0" fontId="100" fillId="36" borderId="47" xfId="0" applyFont="1" applyFill="1" applyBorder="1" applyAlignment="1">
      <alignment vertical="center"/>
    </xf>
  </cellXfs>
  <cellStyles count="724">
    <cellStyle name=" FY96" xfId="41" xr:uid="{00000000-0005-0000-0000-000000000000}"/>
    <cellStyle name="_x000a_386grabber=M" xfId="42" xr:uid="{00000000-0005-0000-0000-000001000000}"/>
    <cellStyle name="&amp;A" xfId="43" xr:uid="{00000000-0005-0000-0000-000002000000}"/>
    <cellStyle name="??&amp;O?&amp;H?_x0008__x000f__x0007_?_x0007__x0001__x0001_" xfId="44" xr:uid="{00000000-0005-0000-0000-000003000000}"/>
    <cellStyle name="??&amp;O?&amp;H?_x0008_??_x0007__x0001__x0001_" xfId="45" xr:uid="{00000000-0005-0000-0000-000004000000}"/>
    <cellStyle name="_VQ개선시작 설변비용(040706)" xfId="46" xr:uid="{00000000-0005-0000-0000-000005000000}"/>
    <cellStyle name="_전산입력 (P1완성차)" xfId="47" xr:uid="{00000000-0005-0000-0000-000006000000}"/>
    <cellStyle name="°iA¤Aa·A1_10¿u2WA¸ºI " xfId="48" xr:uid="{00000000-0005-0000-0000-000007000000}"/>
    <cellStyle name="°iA¤Aa·A2_10¿u2WA¸ºI " xfId="49" xr:uid="{00000000-0005-0000-0000-000008000000}"/>
    <cellStyle name="æØè [0.00]_PRODUCT DETAIL Q1" xfId="50" xr:uid="{00000000-0005-0000-0000-000009000000}"/>
    <cellStyle name="æØè_PRODUCT DETAIL Q1" xfId="51" xr:uid="{00000000-0005-0000-0000-00000A000000}"/>
    <cellStyle name="ÊÝ [0.00]_PRODUCT DETAIL Q1" xfId="52" xr:uid="{00000000-0005-0000-0000-00000B000000}"/>
    <cellStyle name="ÊÝ_PRODUCT DETAIL Q1" xfId="53" xr:uid="{00000000-0005-0000-0000-00000C000000}"/>
    <cellStyle name="W?_BOOKSHIP" xfId="54" xr:uid="{00000000-0005-0000-0000-00000D000000}"/>
    <cellStyle name="W_BOOKSHIP" xfId="55" xr:uid="{00000000-0005-0000-0000-00000E000000}"/>
    <cellStyle name="20% - Accent1" xfId="56" xr:uid="{00000000-0005-0000-0000-00000F000000}"/>
    <cellStyle name="20% - Accent2" xfId="57" xr:uid="{00000000-0005-0000-0000-000010000000}"/>
    <cellStyle name="20% - Accent3" xfId="58" xr:uid="{00000000-0005-0000-0000-000011000000}"/>
    <cellStyle name="20% - Accent4" xfId="59" xr:uid="{00000000-0005-0000-0000-000012000000}"/>
    <cellStyle name="20% - Accent5" xfId="60" xr:uid="{00000000-0005-0000-0000-000013000000}"/>
    <cellStyle name="20% - Accent6" xfId="61" xr:uid="{00000000-0005-0000-0000-000014000000}"/>
    <cellStyle name="20% - 강조색1 2" xfId="62" xr:uid="{00000000-0005-0000-0000-000015000000}"/>
    <cellStyle name="20% - 강조색2 2" xfId="63" xr:uid="{00000000-0005-0000-0000-000016000000}"/>
    <cellStyle name="20% - 강조색3 2" xfId="64" xr:uid="{00000000-0005-0000-0000-000017000000}"/>
    <cellStyle name="20% - 강조색4 2" xfId="65" xr:uid="{00000000-0005-0000-0000-000018000000}"/>
    <cellStyle name="20% - 강조색5 2" xfId="66" xr:uid="{00000000-0005-0000-0000-000019000000}"/>
    <cellStyle name="20% - 강조색6 2" xfId="67" xr:uid="{00000000-0005-0000-0000-00001A000000}"/>
    <cellStyle name="40% - Accent1" xfId="68" xr:uid="{00000000-0005-0000-0000-00001B000000}"/>
    <cellStyle name="40% - Accent2" xfId="69" xr:uid="{00000000-0005-0000-0000-00001C000000}"/>
    <cellStyle name="40% - Accent3" xfId="70" xr:uid="{00000000-0005-0000-0000-00001D000000}"/>
    <cellStyle name="40% - Accent4" xfId="71" xr:uid="{00000000-0005-0000-0000-00001E000000}"/>
    <cellStyle name="40% - Accent5" xfId="72" xr:uid="{00000000-0005-0000-0000-00001F000000}"/>
    <cellStyle name="40% - Accent6" xfId="73" xr:uid="{00000000-0005-0000-0000-000020000000}"/>
    <cellStyle name="40% - 강조색1 2" xfId="74" xr:uid="{00000000-0005-0000-0000-000021000000}"/>
    <cellStyle name="40% - 강조색2 2" xfId="75" xr:uid="{00000000-0005-0000-0000-000022000000}"/>
    <cellStyle name="40% - 강조색3 2" xfId="76" xr:uid="{00000000-0005-0000-0000-000023000000}"/>
    <cellStyle name="40% - 강조색4 2" xfId="77" xr:uid="{00000000-0005-0000-0000-000024000000}"/>
    <cellStyle name="40% - 강조색5 2" xfId="78" xr:uid="{00000000-0005-0000-0000-000025000000}"/>
    <cellStyle name="40% - 강조색6 2" xfId="79" xr:uid="{00000000-0005-0000-0000-000026000000}"/>
    <cellStyle name="60% - Accent1" xfId="80" xr:uid="{00000000-0005-0000-0000-000027000000}"/>
    <cellStyle name="60% - Accent2" xfId="81" xr:uid="{00000000-0005-0000-0000-000028000000}"/>
    <cellStyle name="60% - Accent3" xfId="82" xr:uid="{00000000-0005-0000-0000-000029000000}"/>
    <cellStyle name="60% - Accent4" xfId="83" xr:uid="{00000000-0005-0000-0000-00002A000000}"/>
    <cellStyle name="60% - Accent5" xfId="84" xr:uid="{00000000-0005-0000-0000-00002B000000}"/>
    <cellStyle name="60% - Accent6" xfId="85" xr:uid="{00000000-0005-0000-0000-00002C000000}"/>
    <cellStyle name="60% - 강조색1 2" xfId="86" xr:uid="{00000000-0005-0000-0000-00002D000000}"/>
    <cellStyle name="60% - 강조색2 2" xfId="87" xr:uid="{00000000-0005-0000-0000-00002E000000}"/>
    <cellStyle name="60% - 강조색3 2" xfId="88" xr:uid="{00000000-0005-0000-0000-00002F000000}"/>
    <cellStyle name="60% - 강조색4 2" xfId="89" xr:uid="{00000000-0005-0000-0000-000030000000}"/>
    <cellStyle name="60% - 강조색5 2" xfId="90" xr:uid="{00000000-0005-0000-0000-000031000000}"/>
    <cellStyle name="60% - 강조색6 2" xfId="91" xr:uid="{00000000-0005-0000-0000-000032000000}"/>
    <cellStyle name="A¨­￠￢￠O [0]_¨uoAOCaA￠´¨oA¡io " xfId="92" xr:uid="{00000000-0005-0000-0000-000033000000}"/>
    <cellStyle name="A¨­￠￢￠O_¨uoAOCaA￠´¨oA¡io " xfId="93" xr:uid="{00000000-0005-0000-0000-000034000000}"/>
    <cellStyle name="Accent1" xfId="94" xr:uid="{00000000-0005-0000-0000-000035000000}"/>
    <cellStyle name="Accent2" xfId="95" xr:uid="{00000000-0005-0000-0000-000036000000}"/>
    <cellStyle name="Accent3" xfId="96" xr:uid="{00000000-0005-0000-0000-000037000000}"/>
    <cellStyle name="Accent4" xfId="97" xr:uid="{00000000-0005-0000-0000-000038000000}"/>
    <cellStyle name="Accent5" xfId="98" xr:uid="{00000000-0005-0000-0000-000039000000}"/>
    <cellStyle name="Accent6" xfId="99" xr:uid="{00000000-0005-0000-0000-00003A000000}"/>
    <cellStyle name="AeE­ [0]_¡U¾EU￢ A¾COºn±³ " xfId="100" xr:uid="{00000000-0005-0000-0000-00003B000000}"/>
    <cellStyle name="ÅëÈ­ [0]_¡Ú¾ÈÜ¬ Á¾ÇÕºñ±³ " xfId="101" xr:uid="{00000000-0005-0000-0000-00003C000000}"/>
    <cellStyle name="AeE­ [0]_´U°eº° ±¸Aa¾E" xfId="102" xr:uid="{00000000-0005-0000-0000-00003D000000}"/>
    <cellStyle name="ÅëÈ­ [0]_´Ü°èº° ±¸Ãà¾È" xfId="103" xr:uid="{00000000-0005-0000-0000-00003E000000}"/>
    <cellStyle name="AeE­ [0]_¸i¿¹E¸Aa°EAa " xfId="104" xr:uid="{00000000-0005-0000-0000-00003F000000}"/>
    <cellStyle name="ÅëÈ­ [0]_¿ù°£" xfId="105" xr:uid="{00000000-0005-0000-0000-000040000000}"/>
    <cellStyle name="AeE­ [0]_≫cA?¾c½A" xfId="106" xr:uid="{00000000-0005-0000-0000-000041000000}"/>
    <cellStyle name="ÅëÈ­ [0]_¼­½ÄÃ¼°è_ÅõÀÔ°èÈ¹ " xfId="107" xr:uid="{00000000-0005-0000-0000-000042000000}"/>
    <cellStyle name="AeE­ [0]_¼­½AA¼01_AoAO°eE¹ " xfId="108" xr:uid="{00000000-0005-0000-0000-000043000000}"/>
    <cellStyle name="ÅëÈ­ [0]_¼­½ÄÃ¼01_ÅõÀÔ°èÈ¹ " xfId="109" xr:uid="{00000000-0005-0000-0000-000044000000}"/>
    <cellStyle name="AeE­ [0]_¼­½AAI¶÷_AoAO°eE¹ " xfId="110" xr:uid="{00000000-0005-0000-0000-000045000000}"/>
    <cellStyle name="ÅëÈ­ [0]_¼­½ÄÀÏ¶÷_ÅõÀÔ°èÈ¹ " xfId="111" xr:uid="{00000000-0005-0000-0000-000046000000}"/>
    <cellStyle name="AeE­ [0]_¼oAOCaA¤½A≫o " xfId="112" xr:uid="{00000000-0005-0000-0000-000047000000}"/>
    <cellStyle name="ÅëÈ­ [0]_¾÷¹«ºÐÀå" xfId="113" xr:uid="{00000000-0005-0000-0000-000048000000}"/>
    <cellStyle name="AeE­ [0]_¾÷¹≪ºÐAa" xfId="114" xr:uid="{00000000-0005-0000-0000-000049000000}"/>
    <cellStyle name="ÅëÈ­ [0]_¾ç½Ä1" xfId="115" xr:uid="{00000000-0005-0000-0000-00004A000000}"/>
    <cellStyle name="AeE­ [0]_¾c½A2" xfId="116" xr:uid="{00000000-0005-0000-0000-00004B000000}"/>
    <cellStyle name="ÅëÈ­ [0]_¾ç½Ä2" xfId="117" xr:uid="{00000000-0005-0000-0000-00004C000000}"/>
    <cellStyle name="AeE­ [0]_¾c½A3" xfId="118" xr:uid="{00000000-0005-0000-0000-00004D000000}"/>
    <cellStyle name="ÅëÈ­ [0]_¾ç½Ä3" xfId="119" xr:uid="{00000000-0005-0000-0000-00004E000000}"/>
    <cellStyle name="AeE­ [0]_1.ÆC¸A½CAu " xfId="120" xr:uid="{00000000-0005-0000-0000-00004F000000}"/>
    <cellStyle name="ÅëÈ­ [0]_1.ÆÇ¸Å½ÇÀû " xfId="121" xr:uid="{00000000-0005-0000-0000-000050000000}"/>
    <cellStyle name="AeE­ [0]_1.SUMMARY " xfId="122" xr:uid="{00000000-0005-0000-0000-000051000000}"/>
    <cellStyle name="ÅëÈ­ [0]_1.SUMMARY " xfId="123" xr:uid="{00000000-0005-0000-0000-000052000000}"/>
    <cellStyle name="AeE­ [0]_2.CONCEPT " xfId="124" xr:uid="{00000000-0005-0000-0000-000053000000}"/>
    <cellStyle name="ÅëÈ­ [0]_2.CONCEPT " xfId="125" xr:uid="{00000000-0005-0000-0000-000054000000}"/>
    <cellStyle name="AeE­ [0]_26AI Ao±Þ°eE¹ " xfId="126" xr:uid="{00000000-0005-0000-0000-000055000000}"/>
    <cellStyle name="ÅëÈ­ [0]_³»¿ë" xfId="127" xr:uid="{00000000-0005-0000-0000-000056000000}"/>
    <cellStyle name="AeE­ [0]_³≫¿e" xfId="128" xr:uid="{00000000-0005-0000-0000-000057000000}"/>
    <cellStyle name="ÅëÈ­ [0]_3PJTR°èÈ¹ " xfId="129" xr:uid="{00000000-0005-0000-0000-000058000000}"/>
    <cellStyle name="AeE­ [0]_4 " xfId="130" xr:uid="{00000000-0005-0000-0000-000059000000}"/>
    <cellStyle name="ÅëÈ­ [0]_4 " xfId="131" xr:uid="{00000000-0005-0000-0000-00005A000000}"/>
    <cellStyle name="AeE­ [0]_5-3-3-1-1.≫y≫e±¸A¶ºÐ¼R-MAT'L¡­ " xfId="132" xr:uid="{00000000-0005-0000-0000-00005B000000}"/>
    <cellStyle name="ÅëÈ­ [0]_6-3°æÀï·Â " xfId="133" xr:uid="{00000000-0005-0000-0000-00005C000000}"/>
    <cellStyle name="AeE­ [0]_7.MASTER SCHEDULE " xfId="134" xr:uid="{00000000-0005-0000-0000-00005D000000}"/>
    <cellStyle name="ÅëÈ­ [0]_7.MASTER SCHEDULE " xfId="135" xr:uid="{00000000-0005-0000-0000-00005E000000}"/>
    <cellStyle name="AeE­ [0]_7-1.°³¹ßAIA¤" xfId="136" xr:uid="{00000000-0005-0000-0000-00005F000000}"/>
    <cellStyle name="ÅëÈ­ [0]_ÀÎ¿ø°èÈ¹ " xfId="137" xr:uid="{00000000-0005-0000-0000-000060000000}"/>
    <cellStyle name="AeE­ [0]_AI¿ø¹× A¶A÷(96.5.2.) " xfId="138" xr:uid="{00000000-0005-0000-0000-000061000000}"/>
    <cellStyle name="ÅëÈ­ [0]_ÃÖÁ¾ÀÏÁ¤ " xfId="139" xr:uid="{00000000-0005-0000-0000-000062000000}"/>
    <cellStyle name="AeE­ [0]_C￥Ao " xfId="140" xr:uid="{00000000-0005-0000-0000-000063000000}"/>
    <cellStyle name="ÅëÈ­ [0]_CODE" xfId="141" xr:uid="{00000000-0005-0000-0000-000064000000}"/>
    <cellStyle name="AeE­ [0]_CODE (2)" xfId="142" xr:uid="{00000000-0005-0000-0000-000065000000}"/>
    <cellStyle name="ÅëÈ­ [0]_CODE (2)" xfId="143" xr:uid="{00000000-0005-0000-0000-000066000000}"/>
    <cellStyle name="AeE­ [0]_Cu±a" xfId="144" xr:uid="{00000000-0005-0000-0000-000067000000}"/>
    <cellStyle name="ÅëÈ­ [0]_Çù±â" xfId="145" xr:uid="{00000000-0005-0000-0000-000068000000}"/>
    <cellStyle name="AeE­ [0]_FLOW" xfId="146" xr:uid="{00000000-0005-0000-0000-000069000000}"/>
    <cellStyle name="ÅëÈ­ [0]_FLOW" xfId="147" xr:uid="{00000000-0005-0000-0000-00006A000000}"/>
    <cellStyle name="AeE­ [0]_INQUIRY ¿μ¾÷AßAø " xfId="148" xr:uid="{00000000-0005-0000-0000-00006B000000}"/>
    <cellStyle name="ÅëÈ­ [0]_laroux" xfId="149" xr:uid="{00000000-0005-0000-0000-00006C000000}"/>
    <cellStyle name="AeE­ [0]_laroux_1" xfId="150" xr:uid="{00000000-0005-0000-0000-00006D000000}"/>
    <cellStyle name="ÅëÈ­ [0]_laroux_1" xfId="151" xr:uid="{00000000-0005-0000-0000-00006E000000}"/>
    <cellStyle name="AeE­ [0]_lx-taxi " xfId="152" xr:uid="{00000000-0005-0000-0000-00006F000000}"/>
    <cellStyle name="ÅëÈ­ [0]_lx-taxi " xfId="153" xr:uid="{00000000-0005-0000-0000-000070000000}"/>
    <cellStyle name="AeE­ [0]_MKN-M1.1 " xfId="154" xr:uid="{00000000-0005-0000-0000-000071000000}"/>
    <cellStyle name="ÅëÈ­ [0]_MKN-M1.1 " xfId="155" xr:uid="{00000000-0005-0000-0000-000072000000}"/>
    <cellStyle name="AeE­ [0]_º?°æ¹RA³" xfId="156" xr:uid="{00000000-0005-0000-0000-000073000000}"/>
    <cellStyle name="ÅëÈ­ [0]_º¯°æ¹®Ã³" xfId="157" xr:uid="{00000000-0005-0000-0000-000074000000}"/>
    <cellStyle name="AeE­ [0]_º≫≫c½AAøAI¹Y" xfId="158" xr:uid="{00000000-0005-0000-0000-000075000000}"/>
    <cellStyle name="ÅëÈ­ [0]_ºÐ·ù±â01_ÅõÀÔ°èÈ¹ " xfId="159" xr:uid="{00000000-0005-0000-0000-000076000000}"/>
    <cellStyle name="AeE­ [0]_ºÐ·u±a02_AoAO°eE¹ " xfId="160" xr:uid="{00000000-0005-0000-0000-000077000000}"/>
    <cellStyle name="ÅëÈ­ [0]_ºÐ·ù±â02_ÅõÀÔ°èÈ¹ " xfId="161" xr:uid="{00000000-0005-0000-0000-000078000000}"/>
    <cellStyle name="AeE­ [0]_ºÐ·u±a03_AoAO°eE¹ " xfId="162" xr:uid="{00000000-0005-0000-0000-000079000000}"/>
    <cellStyle name="ÅëÈ­ [0]_ºÐ·ù±â03_ÅõÀÔ°èÈ¹ " xfId="163" xr:uid="{00000000-0005-0000-0000-00007A000000}"/>
    <cellStyle name="AeE­ [0]_ºÐ·u±aAØ_AoAO°eE¹ " xfId="164" xr:uid="{00000000-0005-0000-0000-00007B000000}"/>
    <cellStyle name="ÅëÈ­ [0]_ºÐ·ù±âÁØ_ÅõÀÔ°èÈ¹ " xfId="165" xr:uid="{00000000-0005-0000-0000-00007C000000}"/>
    <cellStyle name="AeE­ [0]_ºÐ·u±aE￡_AoAO°eE¹ " xfId="166" xr:uid="{00000000-0005-0000-0000-00007D000000}"/>
    <cellStyle name="ÅëÈ­ [0]_ºÐ·ù±âÈ£_ÅõÀÔ°èÈ¹ " xfId="167" xr:uid="{00000000-0005-0000-0000-00007E000000}"/>
    <cellStyle name="AeE­ [0]_SAMPLE " xfId="168" xr:uid="{00000000-0005-0000-0000-00007F000000}"/>
    <cellStyle name="ÅëÈ­ [0]_SAMPLE " xfId="169" xr:uid="{00000000-0005-0000-0000-000080000000}"/>
    <cellStyle name="AeE­ [0]_Sheet1" xfId="170" xr:uid="{00000000-0005-0000-0000-000081000000}"/>
    <cellStyle name="ÅëÈ­ [0]_Sheet1" xfId="171" xr:uid="{00000000-0005-0000-0000-000082000000}"/>
    <cellStyle name="AeE­ [0]_Sheet1 (2)_1.SUMMARY " xfId="172" xr:uid="{00000000-0005-0000-0000-000083000000}"/>
    <cellStyle name="ÅëÈ­ [0]_Sheet1 (2)_1.SUMMARY " xfId="173" xr:uid="{00000000-0005-0000-0000-000084000000}"/>
    <cellStyle name="AeE­ [0]_Sheet1 (2)_3.MSCHEDULE¿μ¹R " xfId="174" xr:uid="{00000000-0005-0000-0000-000085000000}"/>
    <cellStyle name="ÅëÈ­ [0]_Sheet1_1.SUMMARY " xfId="175" xr:uid="{00000000-0005-0000-0000-000086000000}"/>
    <cellStyle name="AeE­ [0]_Sheet1_3.MSCHEDULE¿μ¹R " xfId="176" xr:uid="{00000000-0005-0000-0000-000087000000}"/>
    <cellStyle name="ÅëÈ­ [0]_Sheet1_ÃÖÁ¾ÀÏÁ¤ " xfId="177" xr:uid="{00000000-0005-0000-0000-000088000000}"/>
    <cellStyle name="AeE­ [0]_Sheet1_XD AOA¾AIA¤ " xfId="178" xr:uid="{00000000-0005-0000-0000-000089000000}"/>
    <cellStyle name="ÅëÈ­ [0]_Sheet1_XD ÃÖÁ¾ÀÏÁ¤ " xfId="179" xr:uid="{00000000-0005-0000-0000-00008A000000}"/>
    <cellStyle name="AeE­ [0]_Sheet4" xfId="180" xr:uid="{00000000-0005-0000-0000-00008B000000}"/>
    <cellStyle name="ÅëÈ­ [0]_Sheet4" xfId="181" xr:uid="{00000000-0005-0000-0000-00008C000000}"/>
    <cellStyle name="AeE­ [0]_SMG-CKD-d1.1 " xfId="182" xr:uid="{00000000-0005-0000-0000-00008D000000}"/>
    <cellStyle name="ÅëÈ­ [0]_SMG-CKD-d1.1 " xfId="183" xr:uid="{00000000-0005-0000-0000-00008E000000}"/>
    <cellStyle name="AeE­_¡U¾EU￢ A¾COºn±³ " xfId="184" xr:uid="{00000000-0005-0000-0000-00008F000000}"/>
    <cellStyle name="ÅëÈ­_¡Ú¾ÈÜ¬ Á¾ÇÕºñ±³ " xfId="185" xr:uid="{00000000-0005-0000-0000-000090000000}"/>
    <cellStyle name="AeE­_´U°eº° ±¸Aa¾E" xfId="186" xr:uid="{00000000-0005-0000-0000-000091000000}"/>
    <cellStyle name="ÅëÈ­_´Ü°èº° ±¸Ãà¾È" xfId="187" xr:uid="{00000000-0005-0000-0000-000092000000}"/>
    <cellStyle name="AeE­_¸i¿¹E¸Aa°EAa " xfId="188" xr:uid="{00000000-0005-0000-0000-000093000000}"/>
    <cellStyle name="ÅëÈ­_¿ù°£" xfId="189" xr:uid="{00000000-0005-0000-0000-000094000000}"/>
    <cellStyle name="AeE­_≫cA?¾c½A" xfId="190" xr:uid="{00000000-0005-0000-0000-000095000000}"/>
    <cellStyle name="ÅëÈ­_¼­½ÄÃ¼°è_ÅõÀÔ°èÈ¹ " xfId="191" xr:uid="{00000000-0005-0000-0000-000096000000}"/>
    <cellStyle name="AeE­_¼­½AA¼01_AoAO°eE¹ " xfId="192" xr:uid="{00000000-0005-0000-0000-000097000000}"/>
    <cellStyle name="ÅëÈ­_¼­½ÄÃ¼01_ÅõÀÔ°èÈ¹ " xfId="193" xr:uid="{00000000-0005-0000-0000-000098000000}"/>
    <cellStyle name="AeE­_¼­½AAI¶÷_AoAO°eE¹ " xfId="194" xr:uid="{00000000-0005-0000-0000-000099000000}"/>
    <cellStyle name="ÅëÈ­_¼­½ÄÀÏ¶÷_ÅõÀÔ°èÈ¹ " xfId="195" xr:uid="{00000000-0005-0000-0000-00009A000000}"/>
    <cellStyle name="AeE­_¼oAOCaA¤½A≫o " xfId="196" xr:uid="{00000000-0005-0000-0000-00009B000000}"/>
    <cellStyle name="ÅëÈ­_¾÷¹«ºÐÀå" xfId="197" xr:uid="{00000000-0005-0000-0000-00009C000000}"/>
    <cellStyle name="AeE­_¾÷¹≪ºÐAa" xfId="198" xr:uid="{00000000-0005-0000-0000-00009D000000}"/>
    <cellStyle name="ÅëÈ­_¾ç½Ä1" xfId="199" xr:uid="{00000000-0005-0000-0000-00009E000000}"/>
    <cellStyle name="AeE­_¾c½A2" xfId="200" xr:uid="{00000000-0005-0000-0000-00009F000000}"/>
    <cellStyle name="ÅëÈ­_¾ç½Ä2" xfId="201" xr:uid="{00000000-0005-0000-0000-0000A0000000}"/>
    <cellStyle name="AeE­_¾c½A3" xfId="202" xr:uid="{00000000-0005-0000-0000-0000A1000000}"/>
    <cellStyle name="ÅëÈ­_¾ç½Ä3" xfId="203" xr:uid="{00000000-0005-0000-0000-0000A2000000}"/>
    <cellStyle name="AeE­_1.ÆC¸A½CAu " xfId="204" xr:uid="{00000000-0005-0000-0000-0000A3000000}"/>
    <cellStyle name="ÅëÈ­_1.ÆÇ¸Å½ÇÀû " xfId="205" xr:uid="{00000000-0005-0000-0000-0000A4000000}"/>
    <cellStyle name="AeE­_1.SUMMARY " xfId="206" xr:uid="{00000000-0005-0000-0000-0000A5000000}"/>
    <cellStyle name="ÅëÈ­_1.SUMMARY " xfId="207" xr:uid="{00000000-0005-0000-0000-0000A6000000}"/>
    <cellStyle name="AeE­_2.CONCEPT " xfId="208" xr:uid="{00000000-0005-0000-0000-0000A7000000}"/>
    <cellStyle name="ÅëÈ­_2.CONCEPT " xfId="209" xr:uid="{00000000-0005-0000-0000-0000A8000000}"/>
    <cellStyle name="AeE­_26AI Ao±Þ°eE¹ " xfId="210" xr:uid="{00000000-0005-0000-0000-0000A9000000}"/>
    <cellStyle name="ÅëÈ­_³»¿ë" xfId="211" xr:uid="{00000000-0005-0000-0000-0000AA000000}"/>
    <cellStyle name="AeE­_³≫¿e" xfId="212" xr:uid="{00000000-0005-0000-0000-0000AB000000}"/>
    <cellStyle name="ÅëÈ­_3PJTR°èÈ¹ " xfId="213" xr:uid="{00000000-0005-0000-0000-0000AC000000}"/>
    <cellStyle name="AeE­_4 " xfId="214" xr:uid="{00000000-0005-0000-0000-0000AD000000}"/>
    <cellStyle name="ÅëÈ­_4 " xfId="215" xr:uid="{00000000-0005-0000-0000-0000AE000000}"/>
    <cellStyle name="AeE­_5-3-3-1-1.≫y≫e±¸A¶ºÐ¼R-MAT'L¡­ " xfId="216" xr:uid="{00000000-0005-0000-0000-0000AF000000}"/>
    <cellStyle name="ÅëÈ­_6-3°æÀï·Â " xfId="217" xr:uid="{00000000-0005-0000-0000-0000B0000000}"/>
    <cellStyle name="AeE­_7.MASTER SCHEDULE " xfId="218" xr:uid="{00000000-0005-0000-0000-0000B1000000}"/>
    <cellStyle name="ÅëÈ­_7.MASTER SCHEDULE " xfId="219" xr:uid="{00000000-0005-0000-0000-0000B2000000}"/>
    <cellStyle name="AeE­_7-1.°³¹ßAIA¤" xfId="220" xr:uid="{00000000-0005-0000-0000-0000B3000000}"/>
    <cellStyle name="ÅëÈ­_ÀÎ¿ø°èÈ¹ " xfId="221" xr:uid="{00000000-0005-0000-0000-0000B4000000}"/>
    <cellStyle name="AeE­_AI¿ø¹× A¶A÷(96.5.2.) " xfId="222" xr:uid="{00000000-0005-0000-0000-0000B5000000}"/>
    <cellStyle name="ÅëÈ­_ÃÖÁ¾ÀÏÁ¤ " xfId="223" xr:uid="{00000000-0005-0000-0000-0000B6000000}"/>
    <cellStyle name="AeE­_C￥Ao " xfId="224" xr:uid="{00000000-0005-0000-0000-0000B7000000}"/>
    <cellStyle name="ÅëÈ­_CODE" xfId="225" xr:uid="{00000000-0005-0000-0000-0000B8000000}"/>
    <cellStyle name="AeE­_CODE (2)" xfId="226" xr:uid="{00000000-0005-0000-0000-0000B9000000}"/>
    <cellStyle name="ÅëÈ­_CODE (2)" xfId="227" xr:uid="{00000000-0005-0000-0000-0000BA000000}"/>
    <cellStyle name="AeE­_Cu±a" xfId="228" xr:uid="{00000000-0005-0000-0000-0000BB000000}"/>
    <cellStyle name="ÅëÈ­_Çù±â" xfId="229" xr:uid="{00000000-0005-0000-0000-0000BC000000}"/>
    <cellStyle name="AeE­_FLOW" xfId="230" xr:uid="{00000000-0005-0000-0000-0000BD000000}"/>
    <cellStyle name="ÅëÈ­_FLOW" xfId="231" xr:uid="{00000000-0005-0000-0000-0000BE000000}"/>
    <cellStyle name="AeE­_INQUIRY ¿μ¾÷AßAø " xfId="232" xr:uid="{00000000-0005-0000-0000-0000BF000000}"/>
    <cellStyle name="ÅëÈ­_laroux" xfId="233" xr:uid="{00000000-0005-0000-0000-0000C0000000}"/>
    <cellStyle name="AeE­_laroux_1" xfId="234" xr:uid="{00000000-0005-0000-0000-0000C1000000}"/>
    <cellStyle name="ÅëÈ­_laroux_1" xfId="235" xr:uid="{00000000-0005-0000-0000-0000C2000000}"/>
    <cellStyle name="AeE­_lx-taxi " xfId="236" xr:uid="{00000000-0005-0000-0000-0000C3000000}"/>
    <cellStyle name="ÅëÈ­_lx-taxi " xfId="237" xr:uid="{00000000-0005-0000-0000-0000C4000000}"/>
    <cellStyle name="AeE­_M105CDT " xfId="238" xr:uid="{00000000-0005-0000-0000-0000C5000000}"/>
    <cellStyle name="ÅëÈ­_MKN-M1.1 " xfId="239" xr:uid="{00000000-0005-0000-0000-0000C6000000}"/>
    <cellStyle name="AeE­_º?°æ¹RA³" xfId="240" xr:uid="{00000000-0005-0000-0000-0000C7000000}"/>
    <cellStyle name="ÅëÈ­_º¯°æ¹®Ã³" xfId="241" xr:uid="{00000000-0005-0000-0000-0000C8000000}"/>
    <cellStyle name="AeE­_º≫≫c½AAøAI¹Y" xfId="242" xr:uid="{00000000-0005-0000-0000-0000C9000000}"/>
    <cellStyle name="ÅëÈ­_ºÐ·ù±â01_ÅõÀÔ°èÈ¹ " xfId="243" xr:uid="{00000000-0005-0000-0000-0000CA000000}"/>
    <cellStyle name="AeE­_ºÐ·u±a02_AoAO°eE¹ " xfId="244" xr:uid="{00000000-0005-0000-0000-0000CB000000}"/>
    <cellStyle name="ÅëÈ­_ºÐ·ù±â02_ÅõÀÔ°èÈ¹ " xfId="245" xr:uid="{00000000-0005-0000-0000-0000CC000000}"/>
    <cellStyle name="AeE­_ºÐ·u±a03_AoAO°eE¹ " xfId="246" xr:uid="{00000000-0005-0000-0000-0000CD000000}"/>
    <cellStyle name="ÅëÈ­_ºÐ·ù±â03_ÅõÀÔ°èÈ¹ " xfId="247" xr:uid="{00000000-0005-0000-0000-0000CE000000}"/>
    <cellStyle name="AeE­_ºÐ·u±aAØ_AoAO°eE¹ " xfId="248" xr:uid="{00000000-0005-0000-0000-0000CF000000}"/>
    <cellStyle name="ÅëÈ­_ºÐ·ù±âÁØ_ÅõÀÔ°èÈ¹ " xfId="249" xr:uid="{00000000-0005-0000-0000-0000D0000000}"/>
    <cellStyle name="AeE­_ºÐ·u±aE￡_AoAO°eE¹ " xfId="250" xr:uid="{00000000-0005-0000-0000-0000D1000000}"/>
    <cellStyle name="ÅëÈ­_ºÐ·ù±âÈ£_ÅõÀÔ°èÈ¹ " xfId="251" xr:uid="{00000000-0005-0000-0000-0000D2000000}"/>
    <cellStyle name="AeE­_SAMPLE " xfId="252" xr:uid="{00000000-0005-0000-0000-0000D3000000}"/>
    <cellStyle name="ÅëÈ­_SAMPLE " xfId="253" xr:uid="{00000000-0005-0000-0000-0000D4000000}"/>
    <cellStyle name="AeE­_Sheet1" xfId="254" xr:uid="{00000000-0005-0000-0000-0000D5000000}"/>
    <cellStyle name="ÅëÈ­_Sheet1" xfId="255" xr:uid="{00000000-0005-0000-0000-0000D6000000}"/>
    <cellStyle name="AeE­_Sheet1 (2)_1.SUMMARY " xfId="256" xr:uid="{00000000-0005-0000-0000-0000D7000000}"/>
    <cellStyle name="ÅëÈ­_Sheet1 (2)_1.SUMMARY " xfId="257" xr:uid="{00000000-0005-0000-0000-0000D8000000}"/>
    <cellStyle name="AeE­_Sheet1 (2)_3.MSCHEDULE¿μ¹R " xfId="258" xr:uid="{00000000-0005-0000-0000-0000D9000000}"/>
    <cellStyle name="ÅëÈ­_Sheet1_1.SUMMARY " xfId="259" xr:uid="{00000000-0005-0000-0000-0000DA000000}"/>
    <cellStyle name="AeE­_Sheet1_3.MSCHEDULE¿μ¹R " xfId="260" xr:uid="{00000000-0005-0000-0000-0000DB000000}"/>
    <cellStyle name="ÅëÈ­_Sheet1_ÃÖÁ¾ÀÏÁ¤ " xfId="261" xr:uid="{00000000-0005-0000-0000-0000DC000000}"/>
    <cellStyle name="AeE­_Sheet1_XD AOA¾AIA¤ " xfId="262" xr:uid="{00000000-0005-0000-0000-0000DD000000}"/>
    <cellStyle name="ÅëÈ­_Sheet1_XD ÃÖÁ¾ÀÏÁ¤ " xfId="263" xr:uid="{00000000-0005-0000-0000-0000DE000000}"/>
    <cellStyle name="AeE­_Sheet4" xfId="264" xr:uid="{00000000-0005-0000-0000-0000DF000000}"/>
    <cellStyle name="ÅëÈ­_Sheet4" xfId="265" xr:uid="{00000000-0005-0000-0000-0000E0000000}"/>
    <cellStyle name="AeE­_SMG-CKD-d1.1 " xfId="266" xr:uid="{00000000-0005-0000-0000-0000E1000000}"/>
    <cellStyle name="ÅëÈ­_SMG-CKD-d1.1 " xfId="267" xr:uid="{00000000-0005-0000-0000-0000E2000000}"/>
    <cellStyle name="AeE¡ⓒ [0]_¨uoAOCaA￠´¨oA¡io " xfId="268" xr:uid="{00000000-0005-0000-0000-0000E3000000}"/>
    <cellStyle name="AeE¡ⓒ_¨uoAOCaA￠´¨oA¡io " xfId="269" xr:uid="{00000000-0005-0000-0000-0000E4000000}"/>
    <cellStyle name="AÞ¸¶ [0]_¡U¾EU￢ A¾COºn±³ " xfId="270" xr:uid="{00000000-0005-0000-0000-0000E5000000}"/>
    <cellStyle name="ÄÞ¸¶ [0]_¡Ú¾ÈÜ¬ Á¾ÇÕºñ±³ " xfId="271" xr:uid="{00000000-0005-0000-0000-0000E6000000}"/>
    <cellStyle name="AÞ¸¶ [0]_´U°eº° ±¸Aa¾E" xfId="272" xr:uid="{00000000-0005-0000-0000-0000E7000000}"/>
    <cellStyle name="ÄÞ¸¶ [0]_´Ü°èº° ±¸Ãà¾È" xfId="273" xr:uid="{00000000-0005-0000-0000-0000E8000000}"/>
    <cellStyle name="AÞ¸¶ [0]_¸i¿¹E¸Aa°EAa " xfId="274" xr:uid="{00000000-0005-0000-0000-0000E9000000}"/>
    <cellStyle name="ÄÞ¸¶ [0]_¿ù°£" xfId="275" xr:uid="{00000000-0005-0000-0000-0000EA000000}"/>
    <cellStyle name="AÞ¸¶ [0]_≫cA?¾c½A" xfId="276" xr:uid="{00000000-0005-0000-0000-0000EB000000}"/>
    <cellStyle name="ÄÞ¸¶ [0]_¾÷¹«ºÐÀå" xfId="277" xr:uid="{00000000-0005-0000-0000-0000EC000000}"/>
    <cellStyle name="AÞ¸¶ [0]_¾÷¹≪ºÐAa" xfId="278" xr:uid="{00000000-0005-0000-0000-0000ED000000}"/>
    <cellStyle name="ÄÞ¸¶ [0]_¾ç½Ä1" xfId="279" xr:uid="{00000000-0005-0000-0000-0000EE000000}"/>
    <cellStyle name="AÞ¸¶ [0]_¾c½A2" xfId="280" xr:uid="{00000000-0005-0000-0000-0000EF000000}"/>
    <cellStyle name="ÄÞ¸¶ [0]_¾ç½Ä2" xfId="281" xr:uid="{00000000-0005-0000-0000-0000F0000000}"/>
    <cellStyle name="AÞ¸¶ [0]_¾c½A3" xfId="282" xr:uid="{00000000-0005-0000-0000-0000F1000000}"/>
    <cellStyle name="ÄÞ¸¶ [0]_¾ç½Ä3" xfId="283" xr:uid="{00000000-0005-0000-0000-0000F2000000}"/>
    <cellStyle name="AÞ¸¶ [0]_1.SUMMARY " xfId="284" xr:uid="{00000000-0005-0000-0000-0000F3000000}"/>
    <cellStyle name="ÄÞ¸¶ [0]_1.SUMMARY " xfId="285" xr:uid="{00000000-0005-0000-0000-0000F4000000}"/>
    <cellStyle name="AÞ¸¶ [0]_2.CONCEPT " xfId="286" xr:uid="{00000000-0005-0000-0000-0000F5000000}"/>
    <cellStyle name="ÄÞ¸¶ [0]_2.CONCEPT " xfId="287" xr:uid="{00000000-0005-0000-0000-0000F6000000}"/>
    <cellStyle name="AÞ¸¶ [0]_26AI Ao±Þ°eE¹ " xfId="288" xr:uid="{00000000-0005-0000-0000-0000F7000000}"/>
    <cellStyle name="ÄÞ¸¶ [0]_³»¿ë" xfId="289" xr:uid="{00000000-0005-0000-0000-0000F8000000}"/>
    <cellStyle name="AÞ¸¶ [0]_³≫¿e" xfId="290" xr:uid="{00000000-0005-0000-0000-0000F9000000}"/>
    <cellStyle name="ÄÞ¸¶ [0]_3PJTR°èÈ¹ " xfId="291" xr:uid="{00000000-0005-0000-0000-0000FA000000}"/>
    <cellStyle name="AÞ¸¶ [0]_4 " xfId="292" xr:uid="{00000000-0005-0000-0000-0000FB000000}"/>
    <cellStyle name="ÄÞ¸¶ [0]_4 " xfId="293" xr:uid="{00000000-0005-0000-0000-0000FC000000}"/>
    <cellStyle name="AÞ¸¶ [0]_6-3°æAi·A " xfId="294" xr:uid="{00000000-0005-0000-0000-0000FD000000}"/>
    <cellStyle name="ÄÞ¸¶ [0]_6-3°æÀï·Â " xfId="295" xr:uid="{00000000-0005-0000-0000-0000FE000000}"/>
    <cellStyle name="AÞ¸¶ [0]_7.MASTER SCHEDULE " xfId="296" xr:uid="{00000000-0005-0000-0000-0000FF000000}"/>
    <cellStyle name="ÄÞ¸¶ [0]_7.MASTER SCHEDULE " xfId="297" xr:uid="{00000000-0005-0000-0000-000000010000}"/>
    <cellStyle name="AÞ¸¶ [0]_7-1.°³¹ßAIA¤" xfId="298" xr:uid="{00000000-0005-0000-0000-000001010000}"/>
    <cellStyle name="ÄÞ¸¶ [0]_ÀÎ¿ø°èÈ¹ " xfId="299" xr:uid="{00000000-0005-0000-0000-000002010000}"/>
    <cellStyle name="AÞ¸¶ [0]_AI¿ø¹× A¶A÷(96.5.2.) " xfId="300" xr:uid="{00000000-0005-0000-0000-000003010000}"/>
    <cellStyle name="ÄÞ¸¶ [0]_ÃÖÁ¾ÀÏÁ¤ " xfId="301" xr:uid="{00000000-0005-0000-0000-000004010000}"/>
    <cellStyle name="AÞ¸¶ [0]_C￥Ao " xfId="302" xr:uid="{00000000-0005-0000-0000-000005010000}"/>
    <cellStyle name="ÄÞ¸¶ [0]_CODE" xfId="303" xr:uid="{00000000-0005-0000-0000-000006010000}"/>
    <cellStyle name="AÞ¸¶ [0]_CODE (2)" xfId="304" xr:uid="{00000000-0005-0000-0000-000007010000}"/>
    <cellStyle name="ÄÞ¸¶ [0]_CODE (2)" xfId="305" xr:uid="{00000000-0005-0000-0000-000008010000}"/>
    <cellStyle name="AÞ¸¶ [0]_Cu±a" xfId="306" xr:uid="{00000000-0005-0000-0000-000009010000}"/>
    <cellStyle name="ÄÞ¸¶ [0]_Çù±â" xfId="307" xr:uid="{00000000-0005-0000-0000-00000A010000}"/>
    <cellStyle name="AÞ¸¶ [0]_FLOW" xfId="308" xr:uid="{00000000-0005-0000-0000-00000B010000}"/>
    <cellStyle name="ÄÞ¸¶ [0]_FLOW" xfId="309" xr:uid="{00000000-0005-0000-0000-00000C010000}"/>
    <cellStyle name="AÞ¸¶ [0]_INQUIRY ¿μ¾÷AßAø " xfId="310" xr:uid="{00000000-0005-0000-0000-00000D010000}"/>
    <cellStyle name="ÄÞ¸¶ [0]_laroux" xfId="311" xr:uid="{00000000-0005-0000-0000-00000E010000}"/>
    <cellStyle name="AÞ¸¶ [0]_laroux_1" xfId="312" xr:uid="{00000000-0005-0000-0000-00000F010000}"/>
    <cellStyle name="ÄÞ¸¶ [0]_laroux_1" xfId="313" xr:uid="{00000000-0005-0000-0000-000010010000}"/>
    <cellStyle name="AÞ¸¶ [0]_lx-taxi " xfId="314" xr:uid="{00000000-0005-0000-0000-000011010000}"/>
    <cellStyle name="ÄÞ¸¶ [0]_lx-taxi " xfId="315" xr:uid="{00000000-0005-0000-0000-000012010000}"/>
    <cellStyle name="AÞ¸¶ [0]_M105CDT " xfId="316" xr:uid="{00000000-0005-0000-0000-000013010000}"/>
    <cellStyle name="ÄÞ¸¶ [0]_MKN-M1.1 " xfId="317" xr:uid="{00000000-0005-0000-0000-000014010000}"/>
    <cellStyle name="AÞ¸¶ [0]_º?°æ¹RA³" xfId="318" xr:uid="{00000000-0005-0000-0000-000015010000}"/>
    <cellStyle name="ÄÞ¸¶ [0]_º¯°æ¹®Ã³" xfId="319" xr:uid="{00000000-0005-0000-0000-000016010000}"/>
    <cellStyle name="AÞ¸¶ [0]_º≫≫c½AAøAI¹Y" xfId="320" xr:uid="{00000000-0005-0000-0000-000017010000}"/>
    <cellStyle name="ÄÞ¸¶ [0]_SAMPLE " xfId="321" xr:uid="{00000000-0005-0000-0000-000018010000}"/>
    <cellStyle name="AÞ¸¶ [0]_Sheet1" xfId="322" xr:uid="{00000000-0005-0000-0000-000019010000}"/>
    <cellStyle name="ÄÞ¸¶ [0]_Sheet1" xfId="323" xr:uid="{00000000-0005-0000-0000-00001A010000}"/>
    <cellStyle name="AÞ¸¶ [0]_Sheet1 (2)_1.SUMMARY " xfId="324" xr:uid="{00000000-0005-0000-0000-00001B010000}"/>
    <cellStyle name="ÄÞ¸¶ [0]_Sheet1 (2)_1.SUMMARY " xfId="325" xr:uid="{00000000-0005-0000-0000-00001C010000}"/>
    <cellStyle name="AÞ¸¶ [0]_Sheet1 (2)_3.MSCHEDULE¿μ¹R " xfId="326" xr:uid="{00000000-0005-0000-0000-00001D010000}"/>
    <cellStyle name="ÄÞ¸¶ [0]_Sheet1_1.SUMMARY " xfId="327" xr:uid="{00000000-0005-0000-0000-00001E010000}"/>
    <cellStyle name="AÞ¸¶ [0]_Sheet1_3.MSCHEDULE¿μ¹R " xfId="328" xr:uid="{00000000-0005-0000-0000-00001F010000}"/>
    <cellStyle name="ÄÞ¸¶ [0]_Sheet1_ÃÖÁ¾ÀÏÁ¤ " xfId="329" xr:uid="{00000000-0005-0000-0000-000020010000}"/>
    <cellStyle name="AÞ¸¶ [0]_Sheet1_XD AOA¾AIA¤ " xfId="330" xr:uid="{00000000-0005-0000-0000-000021010000}"/>
    <cellStyle name="ÄÞ¸¶ [0]_Sheet1_XD ÃÖÁ¾ÀÏÁ¤ " xfId="331" xr:uid="{00000000-0005-0000-0000-000022010000}"/>
    <cellStyle name="AÞ¸¶ [0]_Sheet4" xfId="332" xr:uid="{00000000-0005-0000-0000-000023010000}"/>
    <cellStyle name="ÄÞ¸¶ [0]_Sheet4" xfId="333" xr:uid="{00000000-0005-0000-0000-000024010000}"/>
    <cellStyle name="AÞ¸¶ [0]_SMG-CKD-d1.1 " xfId="334" xr:uid="{00000000-0005-0000-0000-000025010000}"/>
    <cellStyle name="ÄÞ¸¶ [0]_SMG-CKD-d1.1 " xfId="335" xr:uid="{00000000-0005-0000-0000-000026010000}"/>
    <cellStyle name="AÞ¸¶_¡U¾EU￢ A¾COºn±³ " xfId="336" xr:uid="{00000000-0005-0000-0000-000027010000}"/>
    <cellStyle name="ÄÞ¸¶_¡Ú¾ÈÜ¬ Á¾ÇÕºñ±³ " xfId="337" xr:uid="{00000000-0005-0000-0000-000028010000}"/>
    <cellStyle name="AÞ¸¶_´U°eº° ±¸Aa¾E" xfId="338" xr:uid="{00000000-0005-0000-0000-000029010000}"/>
    <cellStyle name="ÄÞ¸¶_´Ü°èº° ±¸Ãà¾È" xfId="339" xr:uid="{00000000-0005-0000-0000-00002A010000}"/>
    <cellStyle name="AÞ¸¶_¸i¿¹E¸Aa°EAa " xfId="340" xr:uid="{00000000-0005-0000-0000-00002B010000}"/>
    <cellStyle name="ÄÞ¸¶_¿ù°£" xfId="341" xr:uid="{00000000-0005-0000-0000-00002C010000}"/>
    <cellStyle name="AÞ¸¶_≫cA?¾c½A" xfId="342" xr:uid="{00000000-0005-0000-0000-00002D010000}"/>
    <cellStyle name="ÄÞ¸¶_¾÷¹«ºÐÀå" xfId="343" xr:uid="{00000000-0005-0000-0000-00002E010000}"/>
    <cellStyle name="AÞ¸¶_¾÷¹≪ºÐAa" xfId="344" xr:uid="{00000000-0005-0000-0000-00002F010000}"/>
    <cellStyle name="ÄÞ¸¶_¾ç½Ä1" xfId="345" xr:uid="{00000000-0005-0000-0000-000030010000}"/>
    <cellStyle name="AÞ¸¶_¾c½A2" xfId="346" xr:uid="{00000000-0005-0000-0000-000031010000}"/>
    <cellStyle name="ÄÞ¸¶_¾ç½Ä2" xfId="347" xr:uid="{00000000-0005-0000-0000-000032010000}"/>
    <cellStyle name="AÞ¸¶_¾c½A3" xfId="348" xr:uid="{00000000-0005-0000-0000-000033010000}"/>
    <cellStyle name="ÄÞ¸¶_¾ç½Ä3" xfId="349" xr:uid="{00000000-0005-0000-0000-000034010000}"/>
    <cellStyle name="AÞ¸¶_1.SUMMARY " xfId="350" xr:uid="{00000000-0005-0000-0000-000035010000}"/>
    <cellStyle name="ÄÞ¸¶_1.SUMMARY " xfId="351" xr:uid="{00000000-0005-0000-0000-000036010000}"/>
    <cellStyle name="AÞ¸¶_2.CONCEPT " xfId="352" xr:uid="{00000000-0005-0000-0000-000037010000}"/>
    <cellStyle name="ÄÞ¸¶_2.CONCEPT " xfId="353" xr:uid="{00000000-0005-0000-0000-000038010000}"/>
    <cellStyle name="AÞ¸¶_26AI Ao±Þ°eE¹ " xfId="354" xr:uid="{00000000-0005-0000-0000-000039010000}"/>
    <cellStyle name="ÄÞ¸¶_³»¿ë" xfId="355" xr:uid="{00000000-0005-0000-0000-00003A010000}"/>
    <cellStyle name="AÞ¸¶_³≫¿e" xfId="356" xr:uid="{00000000-0005-0000-0000-00003B010000}"/>
    <cellStyle name="ÄÞ¸¶_3PJTR°èÈ¹ " xfId="357" xr:uid="{00000000-0005-0000-0000-00003C010000}"/>
    <cellStyle name="AÞ¸¶_4 " xfId="358" xr:uid="{00000000-0005-0000-0000-00003D010000}"/>
    <cellStyle name="ÄÞ¸¶_4 " xfId="359" xr:uid="{00000000-0005-0000-0000-00003E010000}"/>
    <cellStyle name="AÞ¸¶_6-3°æAi·A " xfId="360" xr:uid="{00000000-0005-0000-0000-00003F010000}"/>
    <cellStyle name="ÄÞ¸¶_6-3°æÀï·Â " xfId="361" xr:uid="{00000000-0005-0000-0000-000040010000}"/>
    <cellStyle name="AÞ¸¶_7.MASTER SCHEDULE " xfId="362" xr:uid="{00000000-0005-0000-0000-000041010000}"/>
    <cellStyle name="ÄÞ¸¶_7.MASTER SCHEDULE " xfId="363" xr:uid="{00000000-0005-0000-0000-000042010000}"/>
    <cellStyle name="AÞ¸¶_7-1.°³¹ßAIA¤" xfId="364" xr:uid="{00000000-0005-0000-0000-000043010000}"/>
    <cellStyle name="ÄÞ¸¶_ÀÎ¿ø°èÈ¹ " xfId="365" xr:uid="{00000000-0005-0000-0000-000044010000}"/>
    <cellStyle name="AÞ¸¶_AI¿ø¹× A¶A÷(96.5.2.) " xfId="366" xr:uid="{00000000-0005-0000-0000-000045010000}"/>
    <cellStyle name="ÄÞ¸¶_ÃÖÁ¾ÀÏÁ¤ " xfId="367" xr:uid="{00000000-0005-0000-0000-000046010000}"/>
    <cellStyle name="AÞ¸¶_C￥Ao " xfId="368" xr:uid="{00000000-0005-0000-0000-000047010000}"/>
    <cellStyle name="ÄÞ¸¶_CODE" xfId="369" xr:uid="{00000000-0005-0000-0000-000048010000}"/>
    <cellStyle name="AÞ¸¶_CODE (2)" xfId="370" xr:uid="{00000000-0005-0000-0000-000049010000}"/>
    <cellStyle name="ÄÞ¸¶_CODE (2)" xfId="371" xr:uid="{00000000-0005-0000-0000-00004A010000}"/>
    <cellStyle name="AÞ¸¶_Cu±a" xfId="372" xr:uid="{00000000-0005-0000-0000-00004B010000}"/>
    <cellStyle name="ÄÞ¸¶_Çù±â" xfId="373" xr:uid="{00000000-0005-0000-0000-00004C010000}"/>
    <cellStyle name="AÞ¸¶_FLOW" xfId="374" xr:uid="{00000000-0005-0000-0000-00004D010000}"/>
    <cellStyle name="ÄÞ¸¶_FLOW" xfId="375" xr:uid="{00000000-0005-0000-0000-00004E010000}"/>
    <cellStyle name="AÞ¸¶_INQUIRY ¿μ¾÷AßAø " xfId="376" xr:uid="{00000000-0005-0000-0000-00004F010000}"/>
    <cellStyle name="ÄÞ¸¶_laroux" xfId="377" xr:uid="{00000000-0005-0000-0000-000050010000}"/>
    <cellStyle name="AÞ¸¶_laroux_1" xfId="378" xr:uid="{00000000-0005-0000-0000-000051010000}"/>
    <cellStyle name="ÄÞ¸¶_laroux_1" xfId="379" xr:uid="{00000000-0005-0000-0000-000052010000}"/>
    <cellStyle name="AÞ¸¶_lx-taxi " xfId="380" xr:uid="{00000000-0005-0000-0000-000053010000}"/>
    <cellStyle name="ÄÞ¸¶_lx-taxi " xfId="381" xr:uid="{00000000-0005-0000-0000-000054010000}"/>
    <cellStyle name="AÞ¸¶_M105CDT " xfId="382" xr:uid="{00000000-0005-0000-0000-000055010000}"/>
    <cellStyle name="ÄÞ¸¶_MKN-M1.1 " xfId="383" xr:uid="{00000000-0005-0000-0000-000056010000}"/>
    <cellStyle name="AÞ¸¶_º?°æ¹RA³" xfId="384" xr:uid="{00000000-0005-0000-0000-000057010000}"/>
    <cellStyle name="ÄÞ¸¶_º¯°æ¹®Ã³" xfId="385" xr:uid="{00000000-0005-0000-0000-000058010000}"/>
    <cellStyle name="AÞ¸¶_º≫≫c½AAøAI¹Y" xfId="386" xr:uid="{00000000-0005-0000-0000-000059010000}"/>
    <cellStyle name="ÄÞ¸¶_SAMPLE " xfId="387" xr:uid="{00000000-0005-0000-0000-00005A010000}"/>
    <cellStyle name="AÞ¸¶_Sheet1" xfId="388" xr:uid="{00000000-0005-0000-0000-00005B010000}"/>
    <cellStyle name="ÄÞ¸¶_Sheet1" xfId="389" xr:uid="{00000000-0005-0000-0000-00005C010000}"/>
    <cellStyle name="AÞ¸¶_Sheet1 (2)_1.SUMMARY " xfId="390" xr:uid="{00000000-0005-0000-0000-00005D010000}"/>
    <cellStyle name="ÄÞ¸¶_Sheet1 (2)_1.SUMMARY " xfId="391" xr:uid="{00000000-0005-0000-0000-00005E010000}"/>
    <cellStyle name="AÞ¸¶_Sheet1 (2)_3.MSCHEDULE¿μ¹R " xfId="392" xr:uid="{00000000-0005-0000-0000-00005F010000}"/>
    <cellStyle name="ÄÞ¸¶_Sheet1_1.SUMMARY " xfId="393" xr:uid="{00000000-0005-0000-0000-000060010000}"/>
    <cellStyle name="AÞ¸¶_Sheet1_3.MSCHEDULE¿μ¹R " xfId="394" xr:uid="{00000000-0005-0000-0000-000061010000}"/>
    <cellStyle name="ÄÞ¸¶_Sheet1_ÃÖÁ¾ÀÏÁ¤ " xfId="395" xr:uid="{00000000-0005-0000-0000-000062010000}"/>
    <cellStyle name="AÞ¸¶_Sheet1_XD AOA¾AIA¤ " xfId="396" xr:uid="{00000000-0005-0000-0000-000063010000}"/>
    <cellStyle name="ÄÞ¸¶_Sheet1_XD ÃÖÁ¾ÀÏÁ¤ " xfId="397" xr:uid="{00000000-0005-0000-0000-000064010000}"/>
    <cellStyle name="AÞ¸¶_Sheet4" xfId="398" xr:uid="{00000000-0005-0000-0000-000065010000}"/>
    <cellStyle name="ÄÞ¸¶_Sheet4" xfId="399" xr:uid="{00000000-0005-0000-0000-000066010000}"/>
    <cellStyle name="AÞ¸¶_SMG-CKD-d1.1 " xfId="400" xr:uid="{00000000-0005-0000-0000-000067010000}"/>
    <cellStyle name="ÄÞ¸¶_SMG-CKD-d1.1 " xfId="401" xr:uid="{00000000-0005-0000-0000-000068010000}"/>
    <cellStyle name="Bad" xfId="402" xr:uid="{00000000-0005-0000-0000-000069010000}"/>
    <cellStyle name="C_TITLE" xfId="403" xr:uid="{00000000-0005-0000-0000-00006A010000}"/>
    <cellStyle name="C¡IA¨ª_¡Æ￠R¨uO￠￢¡ÆAIA￠´_￥iⓒ￡A¨IAIA￠´ " xfId="404" xr:uid="{00000000-0005-0000-0000-00006B010000}"/>
    <cellStyle name="C￥AØ_ 10AE " xfId="405" xr:uid="{00000000-0005-0000-0000-00006C010000}"/>
    <cellStyle name="Ç¥ÁØ_¡ßFO ÅõÀÚºñºñ±³ " xfId="406" xr:uid="{00000000-0005-0000-0000-00006D010000}"/>
    <cellStyle name="C￥AØ_´U°eº° ±¸Aa¾E" xfId="407" xr:uid="{00000000-0005-0000-0000-00006E010000}"/>
    <cellStyle name="Ç¥ÁØ_´Ü°èº° ±¸Ãà¾È" xfId="408" xr:uid="{00000000-0005-0000-0000-00006F010000}"/>
    <cellStyle name="C￥AØ_¸i¿¹E¸Aa°EAa " xfId="409" xr:uid="{00000000-0005-0000-0000-000070010000}"/>
    <cellStyle name="Ç¥ÁØ_¸ñÂ÷ " xfId="410" xr:uid="{00000000-0005-0000-0000-000071010000}"/>
    <cellStyle name="C￥AØ_¸nA÷ _021111_모듈부품 담당자" xfId="411" xr:uid="{00000000-0005-0000-0000-000072010000}"/>
    <cellStyle name="Ç¥ÁØ_¸ñÂ÷ _리오재고회으록" xfId="412" xr:uid="{00000000-0005-0000-0000-000073010000}"/>
    <cellStyle name="C￥AØ_¿￢±¸¼O °ø≫cCoE² " xfId="413" xr:uid="{00000000-0005-0000-0000-000074010000}"/>
    <cellStyle name="Ç¥ÁØ_±â¾È " xfId="414" xr:uid="{00000000-0005-0000-0000-000075010000}"/>
    <cellStyle name="C￥AØ_≫c¾÷ºIº° AN°e " xfId="415" xr:uid="{00000000-0005-0000-0000-000076010000}"/>
    <cellStyle name="Ç¥ÁØ_°¡¼Ö¸°ÀÏÁ¤_µðÁ©ÀÏÁ¤ " xfId="416" xr:uid="{00000000-0005-0000-0000-000077010000}"/>
    <cellStyle name="C￥AØ_°¡¼O¸°AIA¤_μðAⓒAIA¤ " xfId="417" xr:uid="{00000000-0005-0000-0000-000078010000}"/>
    <cellStyle name="Ç¥ÁØ_°³¹ßÀÏÁ¤ " xfId="418" xr:uid="{00000000-0005-0000-0000-000079010000}"/>
    <cellStyle name="C￥AØ_°³¹ßAIA¤  (2)_°³¹ßAIA¤ " xfId="419" xr:uid="{00000000-0005-0000-0000-00007A010000}"/>
    <cellStyle name="Ç¥ÁØ_°³¹ßÀÏÁ¤  (2)_°³¹ßÀÏÁ¤ " xfId="420" xr:uid="{00000000-0005-0000-0000-00007B010000}"/>
    <cellStyle name="C￥AØ_°³¹ßAIA¤  (2)_°³¹ßAIA¤ _MG WS 사양단순화방안(050808)" xfId="421" xr:uid="{00000000-0005-0000-0000-00007C010000}"/>
    <cellStyle name="Ç¥ÁØ_°³¹ßÀÏÁ¤  (2)_°³¹ßÀÏÁ¤ _MG WS 사양단순화방안(050808)" xfId="422" xr:uid="{00000000-0005-0000-0000-00007D010000}"/>
    <cellStyle name="C￥AØ_°³¹ßAIA¤  (2)_°³¹ßAIA¤ _리오재고회으록" xfId="423" xr:uid="{00000000-0005-0000-0000-00007E010000}"/>
    <cellStyle name="Ç¥ÁØ_°³¹ßÀÏÁ¤  (2)_°³¹ßÀÏÁ¤ _리오재고회으록" xfId="424" xr:uid="{00000000-0005-0000-0000-00007F010000}"/>
    <cellStyle name="C￥AØ_°³¹ßAIA¤  (2)_°³¹ßAIA¤ _전산입력 (P1완성차)" xfId="425" xr:uid="{00000000-0005-0000-0000-000080010000}"/>
    <cellStyle name="Ç¥ÁØ_°³¹ßÀÏÁ¤  (2)_°³¹ßÀÏÁ¤ _전산입력 (P1완성차)" xfId="426" xr:uid="{00000000-0005-0000-0000-000081010000}"/>
    <cellStyle name="C￥AØ_¼oAOCaA¤½A≫o " xfId="427" xr:uid="{00000000-0005-0000-0000-000082010000}"/>
    <cellStyle name="Ç¥ÁØ_½Â¿ë" xfId="428" xr:uid="{00000000-0005-0000-0000-000083010000}"/>
    <cellStyle name="C￥AØ_½A≫o¸i¼¼" xfId="429" xr:uid="{00000000-0005-0000-0000-000084010000}"/>
    <cellStyle name="Ç¥ÁØ_1.ÆÇ¸Å½ÇÀû " xfId="430" xr:uid="{00000000-0005-0000-0000-000085010000}"/>
    <cellStyle name="C￥AØ_1.SUMMARY " xfId="431" xr:uid="{00000000-0005-0000-0000-000086010000}"/>
    <cellStyle name="Ç¥ÁØ_1.SUMMARY " xfId="432" xr:uid="{00000000-0005-0000-0000-000087010000}"/>
    <cellStyle name="C￥AØ_2.CONCEPT " xfId="433" xr:uid="{00000000-0005-0000-0000-000088010000}"/>
    <cellStyle name="Ç¥ÁØ_2.CONCEPT " xfId="434" xr:uid="{00000000-0005-0000-0000-000089010000}"/>
    <cellStyle name="C￥AØ_3.MSCHEDULE¿μ¹R " xfId="435" xr:uid="{00000000-0005-0000-0000-00008A010000}"/>
    <cellStyle name="Ç¥ÁØ_3°³¿ù°èÈ¹" xfId="436" xr:uid="{00000000-0005-0000-0000-00008B010000}"/>
    <cellStyle name="C￥AØ_4 " xfId="437" xr:uid="{00000000-0005-0000-0000-00008C010000}"/>
    <cellStyle name="Ç¥ÁØ_4 " xfId="438" xr:uid="{00000000-0005-0000-0000-00008D010000}"/>
    <cellStyle name="C￥AØ_4A¶" xfId="439" xr:uid="{00000000-0005-0000-0000-00008E010000}"/>
    <cellStyle name="Ç¥ÁØ_4Á¶" xfId="440" xr:uid="{00000000-0005-0000-0000-00008F010000}"/>
    <cellStyle name="C￥AØ_5-1±¤°i " xfId="441" xr:uid="{00000000-0005-0000-0000-000090010000}"/>
    <cellStyle name="Ç¥ÁØ_5-1±¤°í " xfId="442" xr:uid="{00000000-0005-0000-0000-000091010000}"/>
    <cellStyle name="C￥AØ_5-1±¤°i _MG WS 사양단순화방안(050808)" xfId="443" xr:uid="{00000000-0005-0000-0000-000092010000}"/>
    <cellStyle name="Ç¥ÁØ_5-1±¤°í _MG WS 사양단순화방안(050808)" xfId="444" xr:uid="{00000000-0005-0000-0000-000093010000}"/>
    <cellStyle name="C￥AØ_5-1±¤°i _리오재고회으록" xfId="445" xr:uid="{00000000-0005-0000-0000-000094010000}"/>
    <cellStyle name="Ç¥ÁØ_5-1±¤°í _리오재고회으록" xfId="446" xr:uid="{00000000-0005-0000-0000-000095010000}"/>
    <cellStyle name="C￥AØ_5-1±¤°i _전산입력 (P1완성차)" xfId="447" xr:uid="{00000000-0005-0000-0000-000096010000}"/>
    <cellStyle name="Ç¥ÁØ_5-1±¤°í _전산입력 (P1완성차)" xfId="448" xr:uid="{00000000-0005-0000-0000-000097010000}"/>
    <cellStyle name="C￥AØ_5-3-3-1-1.≫y≫e±¸A¶ºÐ¼R-MAT'L¡­ " xfId="449" xr:uid="{00000000-0005-0000-0000-000098010000}"/>
    <cellStyle name="Ç¥ÁØ_6-3°æÀï·Â " xfId="450" xr:uid="{00000000-0005-0000-0000-000099010000}"/>
    <cellStyle name="C￥AØ_7.MASTER SCHEDULE " xfId="451" xr:uid="{00000000-0005-0000-0000-00009A010000}"/>
    <cellStyle name="Ç¥ÁØ_7.MASTER SCHEDULE " xfId="452" xr:uid="{00000000-0005-0000-0000-00009B010000}"/>
    <cellStyle name="C￥AØ_96AI¿ø°e2 " xfId="453" xr:uid="{00000000-0005-0000-0000-00009C010000}"/>
    <cellStyle name="Ç¥ÁØ_96ÀÎ¿ø°è2 " xfId="454" xr:uid="{00000000-0005-0000-0000-00009D010000}"/>
    <cellStyle name="C￥AØ_96AI¿ø°e2 _MG WS 사양단순화방안(050808)" xfId="455" xr:uid="{00000000-0005-0000-0000-00009E010000}"/>
    <cellStyle name="Ç¥ÁØ_96ÀÎ¿ø°è2 _MG WS 사양단순화방안(050808)" xfId="456" xr:uid="{00000000-0005-0000-0000-00009F010000}"/>
    <cellStyle name="C￥AØ_96AI¿ø°e2 _리오재고회으록" xfId="457" xr:uid="{00000000-0005-0000-0000-0000A0010000}"/>
    <cellStyle name="Ç¥ÁØ_96ÀÎ¿ø°è2 _리오재고회으록" xfId="458" xr:uid="{00000000-0005-0000-0000-0000A1010000}"/>
    <cellStyle name="C￥AØ_96AI¿ø°e2 _전산입력 (P1완성차)" xfId="459" xr:uid="{00000000-0005-0000-0000-0000A2010000}"/>
    <cellStyle name="Ç¥ÁØ_96ÀÎ¿ø°è2 _전산입력 (P1완성차)" xfId="460" xr:uid="{00000000-0005-0000-0000-0000A3010000}"/>
    <cellStyle name="C￥AØ_96AI¿ø°O 3 " xfId="461" xr:uid="{00000000-0005-0000-0000-0000A4010000}"/>
    <cellStyle name="Ç¥ÁØ_96ÀÎ¿ø°Ô 3 " xfId="462" xr:uid="{00000000-0005-0000-0000-0000A5010000}"/>
    <cellStyle name="C￥AØ_96AI¿ø°O 3 _MG WS 사양단순화방안(050808)" xfId="463" xr:uid="{00000000-0005-0000-0000-0000A6010000}"/>
    <cellStyle name="Ç¥ÁØ_96ÀÎ¿ø°Ô 3 _MG WS 사양단순화방안(050808)" xfId="464" xr:uid="{00000000-0005-0000-0000-0000A7010000}"/>
    <cellStyle name="C￥AØ_96AI¿ø°O 3 _리오재고회으록" xfId="465" xr:uid="{00000000-0005-0000-0000-0000A8010000}"/>
    <cellStyle name="Ç¥ÁØ_96ÀÎ¿ø°Ô 3 _리오재고회으록" xfId="466" xr:uid="{00000000-0005-0000-0000-0000A9010000}"/>
    <cellStyle name="C￥AØ_96AI¿ø°O 3 _전산입력 (P1완성차)" xfId="467" xr:uid="{00000000-0005-0000-0000-0000AA010000}"/>
    <cellStyle name="Ç¥ÁØ_96ÀÎ¿ø°Ô 3 _전산입력 (P1완성차)" xfId="468" xr:uid="{00000000-0005-0000-0000-0000AB010000}"/>
    <cellStyle name="C￥AØ_A÷¿ø½A≫o" xfId="469" xr:uid="{00000000-0005-0000-0000-0000AC010000}"/>
    <cellStyle name="Ç¥ÁØ_Ã·ºÎ2 " xfId="470" xr:uid="{00000000-0005-0000-0000-0000AD010000}"/>
    <cellStyle name="C￥AØ_AI¿ø.¹R" xfId="471" xr:uid="{00000000-0005-0000-0000-0000AE010000}"/>
    <cellStyle name="Ç¥ÁØ_AN41" xfId="472" xr:uid="{00000000-0005-0000-0000-0000AF010000}"/>
    <cellStyle name="C￥AØ_AN412" xfId="473" xr:uid="{00000000-0005-0000-0000-0000B0010000}"/>
    <cellStyle name="Ç¥ÁØ_AN412" xfId="474" xr:uid="{00000000-0005-0000-0000-0000B1010000}"/>
    <cellStyle name="C￥AØ_AO¿a³≫¿e1" xfId="475" xr:uid="{00000000-0005-0000-0000-0000B2010000}"/>
    <cellStyle name="Ç¥ÁØ_ÃÖÁ¾ÀÏÁ¤ " xfId="476" xr:uid="{00000000-0005-0000-0000-0000B3010000}"/>
    <cellStyle name="C￥AØ_AoAUºn(ºI¼­º°,°eA¤º°) " xfId="477" xr:uid="{00000000-0005-0000-0000-0000B4010000}"/>
    <cellStyle name="Ç¥ÁØ_ÅõÀÚºñ(ºÎ¼­º°,°èÁ¤º°) " xfId="478" xr:uid="{00000000-0005-0000-0000-0000B5010000}"/>
    <cellStyle name="C￥AØ_Aß±a≫y≫e°eE¹ " xfId="479" xr:uid="{00000000-0005-0000-0000-0000B6010000}"/>
    <cellStyle name="Ç¥ÁØ_AVANTE (2)" xfId="480" xr:uid="{00000000-0005-0000-0000-0000B7010000}"/>
    <cellStyle name="C￥AØ_EF PAD " xfId="481" xr:uid="{00000000-0005-0000-0000-0000B8010000}"/>
    <cellStyle name="Ç¥ÁØ_HMCÁö°ø" xfId="482" xr:uid="{00000000-0005-0000-0000-0000B9010000}"/>
    <cellStyle name="C￥AØ_laroux" xfId="483" xr:uid="{00000000-0005-0000-0000-0000BA010000}"/>
    <cellStyle name="Ç¥ÁØ_laroux" xfId="484" xr:uid="{00000000-0005-0000-0000-0000BB010000}"/>
    <cellStyle name="C￥AØ_laroux_°³¹ßAIA¤ " xfId="485" xr:uid="{00000000-0005-0000-0000-0000BC010000}"/>
    <cellStyle name="Ç¥ÁØ_laroux_°³¹ßÀÏÁ¤ " xfId="486" xr:uid="{00000000-0005-0000-0000-0000BD010000}"/>
    <cellStyle name="C￥AØ_laroux_°³¹ßAIA¤  (2)_°³¹ßAIA¤ " xfId="487" xr:uid="{00000000-0005-0000-0000-0000BE010000}"/>
    <cellStyle name="Ç¥ÁØ_laroux_°³¹ßÀÏÁ¤  (2)_°³¹ßÀÏÁ¤ " xfId="488" xr:uid="{00000000-0005-0000-0000-0000BF010000}"/>
    <cellStyle name="C￥AØ_laroux_°³¹ßAIA¤  (2)_°³¹ßAIA¤ _MG WS 사양단순화방안(050808)" xfId="489" xr:uid="{00000000-0005-0000-0000-0000C0010000}"/>
    <cellStyle name="Ç¥ÁØ_laroux_°³¹ßÀÏÁ¤  (2)_°³¹ßÀÏÁ¤ _MG WS 사양단순화방안(050808)" xfId="490" xr:uid="{00000000-0005-0000-0000-0000C1010000}"/>
    <cellStyle name="C￥AØ_laroux_°³¹ßAIA¤  (2)_°³¹ßAIA¤ _리오재고회으록" xfId="491" xr:uid="{00000000-0005-0000-0000-0000C2010000}"/>
    <cellStyle name="Ç¥ÁØ_laroux_°³¹ßÀÏÁ¤  (2)_°³¹ßÀÏÁ¤ _리오재고회으록" xfId="492" xr:uid="{00000000-0005-0000-0000-0000C3010000}"/>
    <cellStyle name="C￥AØ_laroux_1" xfId="493" xr:uid="{00000000-0005-0000-0000-0000C4010000}"/>
    <cellStyle name="Ç¥ÁØ_laroux_1" xfId="494" xr:uid="{00000000-0005-0000-0000-0000C5010000}"/>
    <cellStyle name="C￥AØ_laroux_1_°³¹ßAIA¤ " xfId="495" xr:uid="{00000000-0005-0000-0000-0000C6010000}"/>
    <cellStyle name="Ç¥ÁØ_laroux_1_°³¹ßÀÏÁ¤ " xfId="496" xr:uid="{00000000-0005-0000-0000-0000C7010000}"/>
    <cellStyle name="C￥AØ_laroux_1_EF PAD " xfId="497" xr:uid="{00000000-0005-0000-0000-0000C8010000}"/>
    <cellStyle name="Ç¥ÁØ_laroux_2" xfId="498" xr:uid="{00000000-0005-0000-0000-0000C9010000}"/>
    <cellStyle name="C￥AØ_laroux_2_°³¹ßAIA¤ " xfId="499" xr:uid="{00000000-0005-0000-0000-0000CA010000}"/>
    <cellStyle name="Ç¥ÁØ_laroux_2_°³¹ßÀÏÁ¤ " xfId="500" xr:uid="{00000000-0005-0000-0000-0000CB010000}"/>
    <cellStyle name="C￥AØ_laroux_3" xfId="501" xr:uid="{00000000-0005-0000-0000-0000CC010000}"/>
    <cellStyle name="Ç¥ÁØ_laroux_3" xfId="502" xr:uid="{00000000-0005-0000-0000-0000CD010000}"/>
    <cellStyle name="C￥AØ_laroux_3_PAGE1 " xfId="503" xr:uid="{00000000-0005-0000-0000-0000CE010000}"/>
    <cellStyle name="Ç¥ÁØ_laroux_4" xfId="504" xr:uid="{00000000-0005-0000-0000-0000CF010000}"/>
    <cellStyle name="C￥AØ_lx-taxi " xfId="505" xr:uid="{00000000-0005-0000-0000-0000D0010000}"/>
    <cellStyle name="Ç¥ÁØ_lx-taxi " xfId="506" xr:uid="{00000000-0005-0000-0000-0000D1010000}"/>
    <cellStyle name="C￥AØ_MKN-M1.1 " xfId="507" xr:uid="{00000000-0005-0000-0000-0000D2010000}"/>
    <cellStyle name="Ç¥ÁØ_MKN-M1.1 " xfId="508" xr:uid="{00000000-0005-0000-0000-0000D3010000}"/>
    <cellStyle name="C￥AØ_MKN-M1.1 _MG WS 사양단순화방안(050808)" xfId="509" xr:uid="{00000000-0005-0000-0000-0000D4010000}"/>
    <cellStyle name="Ç¥ÁØ_MKN-M1.1 _MG WS 사양단순화방안(050808)" xfId="510" xr:uid="{00000000-0005-0000-0000-0000D5010000}"/>
    <cellStyle name="C￥AØ_MKN-M1.1 _리오재고회으록" xfId="511" xr:uid="{00000000-0005-0000-0000-0000D6010000}"/>
    <cellStyle name="Ç¥ÁØ_MKN-M1.1 _리오재고회으록" xfId="512" xr:uid="{00000000-0005-0000-0000-0000D7010000}"/>
    <cellStyle name="C￥AØ_MKN-M1.1 _전산입력 (P1완성차)" xfId="513" xr:uid="{00000000-0005-0000-0000-0000D8010000}"/>
    <cellStyle name="Ç¥ÁØ_MKN-M1.1 _전산입력 (P1완성차)" xfId="514" xr:uid="{00000000-0005-0000-0000-0000D9010000}"/>
    <cellStyle name="C￥AØ_º≫ºIA¶A÷ " xfId="515" xr:uid="{00000000-0005-0000-0000-0000DA010000}"/>
    <cellStyle name="Ç¥ÁØ_ODRÁ¾ÇÕ" xfId="516" xr:uid="{00000000-0005-0000-0000-0000DB010000}"/>
    <cellStyle name="C￥AØ_ºn≫o¿￢¶o¸A" xfId="517" xr:uid="{00000000-0005-0000-0000-0000DC010000}"/>
    <cellStyle name="Ç¥ÁØ_RDTR99ML " xfId="518" xr:uid="{00000000-0005-0000-0000-0000DD010000}"/>
    <cellStyle name="C￥AØ_Sheet1 (2)_1.SUMMARY " xfId="519" xr:uid="{00000000-0005-0000-0000-0000DE010000}"/>
    <cellStyle name="Ç¥ÁØ_Sheet1 (2)_1.SUMMARY " xfId="520" xr:uid="{00000000-0005-0000-0000-0000DF010000}"/>
    <cellStyle name="C￥AØ_Sheet1 (2)_3.MSCHEDULE¿μ¹R " xfId="521" xr:uid="{00000000-0005-0000-0000-0000E0010000}"/>
    <cellStyle name="Ç¥ÁØ_Sheet1_1.SUMMARY " xfId="522" xr:uid="{00000000-0005-0000-0000-0000E1010000}"/>
    <cellStyle name="C￥AØ_Sheet1_1_1.SUMMARY " xfId="523" xr:uid="{00000000-0005-0000-0000-0000E2010000}"/>
    <cellStyle name="Ç¥ÁØ_Sheet1_1_1.SUMMARY " xfId="524" xr:uid="{00000000-0005-0000-0000-0000E3010000}"/>
    <cellStyle name="C￥AØ_Sheet1_1_1.SUMMARY _MG WS 사양단순화방안(050808)" xfId="525" xr:uid="{00000000-0005-0000-0000-0000E4010000}"/>
    <cellStyle name="Ç¥ÁØ_Sheet1_1_1.SUMMARY _MG WS 사양단순화방안(050808)" xfId="526" xr:uid="{00000000-0005-0000-0000-0000E5010000}"/>
    <cellStyle name="C￥AØ_Sheet1_1_1.SUMMARY _리오재고회으록" xfId="527" xr:uid="{00000000-0005-0000-0000-0000E6010000}"/>
    <cellStyle name="Ç¥ÁØ_Sheet1_1_1.SUMMARY _리오재고회으록" xfId="528" xr:uid="{00000000-0005-0000-0000-0000E7010000}"/>
    <cellStyle name="C￥AØ_Sheet1_1_3.MSCHEDULE¿μ¹R " xfId="529" xr:uid="{00000000-0005-0000-0000-0000E8010000}"/>
    <cellStyle name="Ç¥ÁØ_Sheet1_1_XD ÃÖÁ¾ÀÏÁ¤ " xfId="530" xr:uid="{00000000-0005-0000-0000-0000E9010000}"/>
    <cellStyle name="C￥AØ_Sheet1_3.MSCHEDULE¿μ¹R " xfId="531" xr:uid="{00000000-0005-0000-0000-0000EA010000}"/>
    <cellStyle name="Ç¥ÁØ_Sheet1_XD ÃÖÁ¾ÀÏÁ¤ " xfId="532" xr:uid="{00000000-0005-0000-0000-0000EB010000}"/>
    <cellStyle name="C￥AØ_Sheet4" xfId="533" xr:uid="{00000000-0005-0000-0000-0000EC010000}"/>
    <cellStyle name="Ç¥ÁØ_Sheet4" xfId="534" xr:uid="{00000000-0005-0000-0000-0000ED010000}"/>
    <cellStyle name="C￥AØ_SMG-CKD-d1.1 " xfId="535" xr:uid="{00000000-0005-0000-0000-0000EE010000}"/>
    <cellStyle name="Ç¥ÁØ_SMG-CKD-d1.1 " xfId="536" xr:uid="{00000000-0005-0000-0000-0000EF010000}"/>
    <cellStyle name="C￥AØ_SMG-CKD-d1.1 _MG WS 사양단순화방안(050808)" xfId="537" xr:uid="{00000000-0005-0000-0000-0000F0010000}"/>
    <cellStyle name="Ç¥ÁØ_SMG-CKD-d1.1 _MG WS 사양단순화방안(050808)" xfId="538" xr:uid="{00000000-0005-0000-0000-0000F1010000}"/>
    <cellStyle name="C￥AØ_SMG-CKD-d1.1 _리오재고회으록" xfId="539" xr:uid="{00000000-0005-0000-0000-0000F2010000}"/>
    <cellStyle name="Ç¥ÁØ_SMG-CKD-d1.1 _리오재고회으록" xfId="540" xr:uid="{00000000-0005-0000-0000-0000F3010000}"/>
    <cellStyle name="C￥AØ_SMG-CKD-d1.1 _전산입력 (P1완성차)" xfId="541" xr:uid="{00000000-0005-0000-0000-0000F4010000}"/>
    <cellStyle name="Ç¥ÁØ_SMG-CKD-d1.1 _전산입력 (P1완성차)" xfId="542" xr:uid="{00000000-0005-0000-0000-0000F5010000}"/>
    <cellStyle name="C￥AØ_WIPER " xfId="543" xr:uid="{00000000-0005-0000-0000-0000F6010000}"/>
    <cellStyle name="Ç¥ÁØ_WIPER " xfId="544" xr:uid="{00000000-0005-0000-0000-0000F7010000}"/>
    <cellStyle name="C￥AØ_XD AOA¾AIA¤ " xfId="545" xr:uid="{00000000-0005-0000-0000-0000F8010000}"/>
    <cellStyle name="Ç¥ÁØ_XD ÃÖÁ¾ÀÏÁ¤ " xfId="546" xr:uid="{00000000-0005-0000-0000-0000F9010000}"/>
    <cellStyle name="C￥AØ_XD AOA¾AIA¤ _MG WS 사양단순화방안(050808)" xfId="547" xr:uid="{00000000-0005-0000-0000-0000FA010000}"/>
    <cellStyle name="Ç¥ÁØ_XD ÃÖÁ¾ÀÏÁ¤ _MG WS 사양단순화방안(050808)" xfId="548" xr:uid="{00000000-0005-0000-0000-0000FB010000}"/>
    <cellStyle name="C￥AØ_XD AOA¾AIA¤ _리오재고회으록" xfId="549" xr:uid="{00000000-0005-0000-0000-0000FC010000}"/>
    <cellStyle name="Ç¥ÁØ_XD ÃÖÁ¾ÀÏÁ¤ _리오재고회으록" xfId="550" xr:uid="{00000000-0005-0000-0000-0000FD010000}"/>
    <cellStyle name="C￥AØ_XD AOA¾AIA¤ _전산입력 (P1완성차)" xfId="551" xr:uid="{00000000-0005-0000-0000-0000FE010000}"/>
    <cellStyle name="Ç¥ÁØ_XD ÃÖÁ¾ÀÏÁ¤ _전산입력 (P1완성차)" xfId="552" xr:uid="{00000000-0005-0000-0000-0000FF010000}"/>
    <cellStyle name="C￥AØ_μðAⓒAIA¤ " xfId="553" xr:uid="{00000000-0005-0000-0000-000000020000}"/>
    <cellStyle name="Calculation" xfId="554" xr:uid="{00000000-0005-0000-0000-000001020000}"/>
    <cellStyle name="Calculation 2" xfId="693" xr:uid="{00000000-0005-0000-0000-000002020000}"/>
    <cellStyle name="Calculation 3" xfId="692" xr:uid="{00000000-0005-0000-0000-000003020000}"/>
    <cellStyle name="Calculation 4" xfId="694" xr:uid="{00000000-0005-0000-0000-000004020000}"/>
    <cellStyle name="Calculation 5" xfId="691" xr:uid="{00000000-0005-0000-0000-000005020000}"/>
    <cellStyle name="category" xfId="555" xr:uid="{00000000-0005-0000-0000-000006020000}"/>
    <cellStyle name="Check Cell" xfId="556" xr:uid="{00000000-0005-0000-0000-000007020000}"/>
    <cellStyle name="Comma [0]" xfId="557" xr:uid="{00000000-0005-0000-0000-000008020000}"/>
    <cellStyle name="comma zerodec" xfId="558" xr:uid="{00000000-0005-0000-0000-000009020000}"/>
    <cellStyle name="Comma_ SG&amp;A Bridge " xfId="559" xr:uid="{00000000-0005-0000-0000-00000A020000}"/>
    <cellStyle name="Currency [0]" xfId="560" xr:uid="{00000000-0005-0000-0000-00000B020000}"/>
    <cellStyle name="Currency 2" xfId="561" xr:uid="{00000000-0005-0000-0000-00000C020000}"/>
    <cellStyle name="Currency_ SG&amp;A Bridge " xfId="562" xr:uid="{00000000-0005-0000-0000-00000D020000}"/>
    <cellStyle name="Currency1" xfId="563" xr:uid="{00000000-0005-0000-0000-00000E020000}"/>
    <cellStyle name="Dollar (zero dec)" xfId="564" xr:uid="{00000000-0005-0000-0000-00000F020000}"/>
    <cellStyle name="Explanatory Text" xfId="565" xr:uid="{00000000-0005-0000-0000-000010020000}"/>
    <cellStyle name="Good" xfId="566" xr:uid="{00000000-0005-0000-0000-000011020000}"/>
    <cellStyle name="Grey" xfId="567" xr:uid="{00000000-0005-0000-0000-000012020000}"/>
    <cellStyle name="HEADER" xfId="568" xr:uid="{00000000-0005-0000-0000-000013020000}"/>
    <cellStyle name="Header1" xfId="569" xr:uid="{00000000-0005-0000-0000-000014020000}"/>
    <cellStyle name="Header2" xfId="570" xr:uid="{00000000-0005-0000-0000-000015020000}"/>
    <cellStyle name="Header2 2" xfId="571" xr:uid="{00000000-0005-0000-0000-000016020000}"/>
    <cellStyle name="Header2 2 2" xfId="696" xr:uid="{00000000-0005-0000-0000-000017020000}"/>
    <cellStyle name="Header2 2 3" xfId="689" xr:uid="{00000000-0005-0000-0000-000018020000}"/>
    <cellStyle name="Header2 2 4" xfId="698" xr:uid="{00000000-0005-0000-0000-000019020000}"/>
    <cellStyle name="Header2 2 5" xfId="687" xr:uid="{00000000-0005-0000-0000-00001A020000}"/>
    <cellStyle name="Header2 3" xfId="695" xr:uid="{00000000-0005-0000-0000-00001B020000}"/>
    <cellStyle name="Header2 4" xfId="690" xr:uid="{00000000-0005-0000-0000-00001C020000}"/>
    <cellStyle name="Header2 5" xfId="697" xr:uid="{00000000-0005-0000-0000-00001D020000}"/>
    <cellStyle name="Header2 6" xfId="688" xr:uid="{00000000-0005-0000-0000-00001E020000}"/>
    <cellStyle name="Header2_130110_RM-TMP-004_요구사항추적표_v0.0" xfId="572" xr:uid="{00000000-0005-0000-0000-00001F020000}"/>
    <cellStyle name="Heading 1" xfId="573" xr:uid="{00000000-0005-0000-0000-000020020000}"/>
    <cellStyle name="Heading 2" xfId="574" xr:uid="{00000000-0005-0000-0000-000021020000}"/>
    <cellStyle name="Heading 3" xfId="575" xr:uid="{00000000-0005-0000-0000-000022020000}"/>
    <cellStyle name="Heading 4" xfId="576" xr:uid="{00000000-0005-0000-0000-000023020000}"/>
    <cellStyle name="Input" xfId="577" xr:uid="{00000000-0005-0000-0000-000024020000}"/>
    <cellStyle name="Input [yellow]" xfId="578" xr:uid="{00000000-0005-0000-0000-000025020000}"/>
    <cellStyle name="Input [yellow] 2" xfId="700" xr:uid="{00000000-0005-0000-0000-000026020000}"/>
    <cellStyle name="Input [yellow] 3" xfId="685" xr:uid="{00000000-0005-0000-0000-000027020000}"/>
    <cellStyle name="Input [yellow] 4" xfId="703" xr:uid="{00000000-0005-0000-0000-000028020000}"/>
    <cellStyle name="Input [yellow] 5" xfId="682" xr:uid="{00000000-0005-0000-0000-000029020000}"/>
    <cellStyle name="Input 2" xfId="699" xr:uid="{00000000-0005-0000-0000-00002A020000}"/>
    <cellStyle name="Input 3" xfId="686" xr:uid="{00000000-0005-0000-0000-00002B020000}"/>
    <cellStyle name="Input 4" xfId="701" xr:uid="{00000000-0005-0000-0000-00002C020000}"/>
    <cellStyle name="Input 5" xfId="684" xr:uid="{00000000-0005-0000-0000-00002D020000}"/>
    <cellStyle name="Linked Cell" xfId="579" xr:uid="{00000000-0005-0000-0000-00002E020000}"/>
    <cellStyle name="Model" xfId="580" xr:uid="{00000000-0005-0000-0000-00002F020000}"/>
    <cellStyle name="Neutral" xfId="581" xr:uid="{00000000-0005-0000-0000-000030020000}"/>
    <cellStyle name="Normal - Style1" xfId="582" xr:uid="{00000000-0005-0000-0000-000031020000}"/>
    <cellStyle name="Normal_ SG&amp;A Bridge " xfId="583" xr:uid="{00000000-0005-0000-0000-000032020000}"/>
    <cellStyle name="Note" xfId="584" xr:uid="{00000000-0005-0000-0000-000033020000}"/>
    <cellStyle name="Note 2" xfId="702" xr:uid="{00000000-0005-0000-0000-000034020000}"/>
    <cellStyle name="Note 3" xfId="683" xr:uid="{00000000-0005-0000-0000-000035020000}"/>
    <cellStyle name="Note 4" xfId="706" xr:uid="{00000000-0005-0000-0000-000036020000}"/>
    <cellStyle name="Note 5" xfId="679" xr:uid="{00000000-0005-0000-0000-000037020000}"/>
    <cellStyle name="NUM_" xfId="585" xr:uid="{00000000-0005-0000-0000-000038020000}"/>
    <cellStyle name="OBI_ColHeader" xfId="586" xr:uid="{00000000-0005-0000-0000-000039020000}"/>
    <cellStyle name="Output" xfId="587" xr:uid="{00000000-0005-0000-0000-00003A020000}"/>
    <cellStyle name="Output 2" xfId="704" xr:uid="{00000000-0005-0000-0000-00003B020000}"/>
    <cellStyle name="Output 3" xfId="681" xr:uid="{00000000-0005-0000-0000-00003C020000}"/>
    <cellStyle name="Output 4" xfId="707" xr:uid="{00000000-0005-0000-0000-00003D020000}"/>
    <cellStyle name="Output 5" xfId="678" xr:uid="{00000000-0005-0000-0000-00003E020000}"/>
    <cellStyle name="Percent [2]" xfId="588" xr:uid="{00000000-0005-0000-0000-00003F020000}"/>
    <cellStyle name="R_TITLE" xfId="589" xr:uid="{00000000-0005-0000-0000-000040020000}"/>
    <cellStyle name="subhead" xfId="590" xr:uid="{00000000-0005-0000-0000-000041020000}"/>
    <cellStyle name="Title" xfId="591" xr:uid="{00000000-0005-0000-0000-000042020000}"/>
    <cellStyle name="Total" xfId="592" xr:uid="{00000000-0005-0000-0000-000043020000}"/>
    <cellStyle name="Total 2" xfId="705" xr:uid="{00000000-0005-0000-0000-000044020000}"/>
    <cellStyle name="Total 3" xfId="680" xr:uid="{00000000-0005-0000-0000-000045020000}"/>
    <cellStyle name="Total 4" xfId="709" xr:uid="{00000000-0005-0000-0000-000046020000}"/>
    <cellStyle name="Total 5" xfId="676" xr:uid="{00000000-0005-0000-0000-000047020000}"/>
    <cellStyle name="Warning Text" xfId="593" xr:uid="{00000000-0005-0000-0000-000048020000}"/>
    <cellStyle name="강조색1 2" xfId="594" xr:uid="{00000000-0005-0000-0000-000049020000}"/>
    <cellStyle name="강조색2 2" xfId="595" xr:uid="{00000000-0005-0000-0000-00004A020000}"/>
    <cellStyle name="강조색3 2" xfId="596" xr:uid="{00000000-0005-0000-0000-00004B020000}"/>
    <cellStyle name="강조색4 2" xfId="597" xr:uid="{00000000-0005-0000-0000-00004C020000}"/>
    <cellStyle name="강조색5 2" xfId="598" xr:uid="{00000000-0005-0000-0000-00004D020000}"/>
    <cellStyle name="강조색6 2" xfId="599" xr:uid="{00000000-0005-0000-0000-00004E020000}"/>
    <cellStyle name="경고문 2" xfId="600" xr:uid="{00000000-0005-0000-0000-00004F020000}"/>
    <cellStyle name="계산 2" xfId="601" xr:uid="{00000000-0005-0000-0000-000050020000}"/>
    <cellStyle name="계산 2 2" xfId="708" xr:uid="{00000000-0005-0000-0000-000051020000}"/>
    <cellStyle name="계산 2 3" xfId="677" xr:uid="{00000000-0005-0000-0000-000052020000}"/>
    <cellStyle name="계산 2 4" xfId="711" xr:uid="{00000000-0005-0000-0000-000053020000}"/>
    <cellStyle name="계산 2 5" xfId="674" xr:uid="{00000000-0005-0000-0000-000054020000}"/>
    <cellStyle name="고정출력1_10월2W타부 " xfId="602" xr:uid="{00000000-0005-0000-0000-000055020000}"/>
    <cellStyle name="고정출력2_10월2W타부 " xfId="603" xr:uid="{00000000-0005-0000-0000-000056020000}"/>
    <cellStyle name="나쁨 2" xfId="604" xr:uid="{00000000-0005-0000-0000-000057020000}"/>
    <cellStyle name="뒤에 오는 하이퍼링크_대상업체_비젼21" xfId="605" xr:uid="{00000000-0005-0000-0000-000058020000}"/>
    <cellStyle name="똿떓죶Ø괻_PRODUCT DETAIL Q1" xfId="606" xr:uid="{00000000-0005-0000-0000-000059020000}"/>
    <cellStyle name="똿뗦먛귟 [0.00]_PRODUCT DETAIL Q1" xfId="607" xr:uid="{00000000-0005-0000-0000-00005A020000}"/>
    <cellStyle name="똿뗦먛귟_PRODUCT DETAIL Q1" xfId="608" xr:uid="{00000000-0005-0000-0000-00005B020000}"/>
    <cellStyle name="메모 2" xfId="609" xr:uid="{00000000-0005-0000-0000-00005C020000}"/>
    <cellStyle name="메모 2 2" xfId="710" xr:uid="{00000000-0005-0000-0000-00005D020000}"/>
    <cellStyle name="메모 2 3" xfId="675" xr:uid="{00000000-0005-0000-0000-00005E020000}"/>
    <cellStyle name="메모 2 4" xfId="667" xr:uid="{00000000-0005-0000-0000-00005F020000}"/>
    <cellStyle name="메모 2 5" xfId="666" xr:uid="{00000000-0005-0000-0000-000060020000}"/>
    <cellStyle name="묮뎋 [0.00]_PRODUCT DETAIL Q1" xfId="610" xr:uid="{00000000-0005-0000-0000-000061020000}"/>
    <cellStyle name="묮뎋_PRODUCT DETAIL Q1" xfId="611" xr:uid="{00000000-0005-0000-0000-000062020000}"/>
    <cellStyle name="믅됞 [0.00]_PRODUCT DETAIL Q1" xfId="612" xr:uid="{00000000-0005-0000-0000-000063020000}"/>
    <cellStyle name="믅됞_PRODUCT DETAIL Q1" xfId="613" xr:uid="{00000000-0005-0000-0000-000064020000}"/>
    <cellStyle name="백분율" xfId="1" builtinId="5"/>
    <cellStyle name="백분율 2" xfId="614" xr:uid="{00000000-0005-0000-0000-000066020000}"/>
    <cellStyle name="백분율 2 10" xfId="23" xr:uid="{00000000-0005-0000-0000-000067020000}"/>
    <cellStyle name="백분율 2 11" xfId="25" xr:uid="{00000000-0005-0000-0000-000068020000}"/>
    <cellStyle name="백분율 2 12" xfId="27" xr:uid="{00000000-0005-0000-0000-000069020000}"/>
    <cellStyle name="백분율 2 13" xfId="30" xr:uid="{00000000-0005-0000-0000-00006A020000}"/>
    <cellStyle name="백분율 2 14" xfId="33" xr:uid="{00000000-0005-0000-0000-00006B020000}"/>
    <cellStyle name="백분율 2 15" xfId="36" xr:uid="{00000000-0005-0000-0000-00006C020000}"/>
    <cellStyle name="백분율 2 16" xfId="39" xr:uid="{00000000-0005-0000-0000-00006D020000}"/>
    <cellStyle name="백분율 2 2" xfId="2" xr:uid="{00000000-0005-0000-0000-00006E020000}"/>
    <cellStyle name="백분율 2 3" xfId="6" xr:uid="{00000000-0005-0000-0000-00006F020000}"/>
    <cellStyle name="백분율 2 4" xfId="8" xr:uid="{00000000-0005-0000-0000-000070020000}"/>
    <cellStyle name="백분율 2 5" xfId="11" xr:uid="{00000000-0005-0000-0000-000071020000}"/>
    <cellStyle name="백분율 2 6" xfId="14" xr:uid="{00000000-0005-0000-0000-000072020000}"/>
    <cellStyle name="백분율 2 7" xfId="17" xr:uid="{00000000-0005-0000-0000-000073020000}"/>
    <cellStyle name="백분율 2 8" xfId="19" xr:uid="{00000000-0005-0000-0000-000074020000}"/>
    <cellStyle name="백분율 2 9" xfId="21" xr:uid="{00000000-0005-0000-0000-000075020000}"/>
    <cellStyle name="백분율 3" xfId="615" xr:uid="{00000000-0005-0000-0000-000076020000}"/>
    <cellStyle name="보통 2" xfId="616" xr:uid="{00000000-0005-0000-0000-000077020000}"/>
    <cellStyle name="뷭?" xfId="617" xr:uid="{00000000-0005-0000-0000-000078020000}"/>
    <cellStyle name="설명 텍스트 2" xfId="618" xr:uid="{00000000-0005-0000-0000-000079020000}"/>
    <cellStyle name="셀 확인 2" xfId="619" xr:uid="{00000000-0005-0000-0000-00007A020000}"/>
    <cellStyle name="셈迷?XLS!check_filesche|_x0005_" xfId="620" xr:uid="{00000000-0005-0000-0000-00007B020000}"/>
    <cellStyle name="쉼표 [0]" xfId="718" builtinId="6"/>
    <cellStyle name="쉼표 [0] 2" xfId="621" xr:uid="{00000000-0005-0000-0000-00007D020000}"/>
    <cellStyle name="쉼표 [0] 3" xfId="622" xr:uid="{00000000-0005-0000-0000-00007E020000}"/>
    <cellStyle name="쉼표 [0] 4" xfId="623" xr:uid="{00000000-0005-0000-0000-00007F020000}"/>
    <cellStyle name="쉼표 2" xfId="624" xr:uid="{00000000-0005-0000-0000-000080020000}"/>
    <cellStyle name="쉼표 3" xfId="625" xr:uid="{00000000-0005-0000-0000-000081020000}"/>
    <cellStyle name="쉼표 4" xfId="626" xr:uid="{00000000-0005-0000-0000-000082020000}"/>
    <cellStyle name="쉼표 5" xfId="627" xr:uid="{00000000-0005-0000-0000-000083020000}"/>
    <cellStyle name="쉼표 6" xfId="628" xr:uid="{00000000-0005-0000-0000-000084020000}"/>
    <cellStyle name="스타일 1" xfId="629" xr:uid="{00000000-0005-0000-0000-000085020000}"/>
    <cellStyle name="스타일 2" xfId="630" xr:uid="{00000000-0005-0000-0000-000086020000}"/>
    <cellStyle name="스타일 3" xfId="719" xr:uid="{00000000-0005-0000-0000-000087020000}"/>
    <cellStyle name="연결된 셀 2" xfId="631" xr:uid="{00000000-0005-0000-0000-000088020000}"/>
    <cellStyle name="요약 2" xfId="632" xr:uid="{00000000-0005-0000-0000-000089020000}"/>
    <cellStyle name="요약 2 2" xfId="714" xr:uid="{00000000-0005-0000-0000-00008A020000}"/>
    <cellStyle name="요약 2 3" xfId="671" xr:uid="{00000000-0005-0000-0000-00008B020000}"/>
    <cellStyle name="요약 2 4" xfId="712" xr:uid="{00000000-0005-0000-0000-00008C020000}"/>
    <cellStyle name="요약 2 5" xfId="673" xr:uid="{00000000-0005-0000-0000-00008D020000}"/>
    <cellStyle name="입력 2" xfId="633" xr:uid="{00000000-0005-0000-0000-00008E020000}"/>
    <cellStyle name="입력 2 2" xfId="715" xr:uid="{00000000-0005-0000-0000-00008F020000}"/>
    <cellStyle name="입력 2 3" xfId="670" xr:uid="{00000000-0005-0000-0000-000090020000}"/>
    <cellStyle name="입력 2 4" xfId="713" xr:uid="{00000000-0005-0000-0000-000091020000}"/>
    <cellStyle name="입력 2 5" xfId="672" xr:uid="{00000000-0005-0000-0000-000092020000}"/>
    <cellStyle name="제목 1 2" xfId="634" xr:uid="{00000000-0005-0000-0000-000093020000}"/>
    <cellStyle name="제목 2 2" xfId="635" xr:uid="{00000000-0005-0000-0000-000094020000}"/>
    <cellStyle name="제목 3 2" xfId="636" xr:uid="{00000000-0005-0000-0000-000095020000}"/>
    <cellStyle name="제목 4 2" xfId="637" xr:uid="{00000000-0005-0000-0000-000096020000}"/>
    <cellStyle name="제목 5" xfId="638" xr:uid="{00000000-0005-0000-0000-000097020000}"/>
    <cellStyle name="좋음 2" xfId="639" xr:uid="{00000000-0005-0000-0000-000098020000}"/>
    <cellStyle name="출력 2" xfId="640" xr:uid="{00000000-0005-0000-0000-000099020000}"/>
    <cellStyle name="출력 2 2" xfId="717" xr:uid="{00000000-0005-0000-0000-00009A020000}"/>
    <cellStyle name="출력 2 3" xfId="668" xr:uid="{00000000-0005-0000-0000-00009B020000}"/>
    <cellStyle name="출력 2 4" xfId="716" xr:uid="{00000000-0005-0000-0000-00009C020000}"/>
    <cellStyle name="출력 2 5" xfId="669" xr:uid="{00000000-0005-0000-0000-00009D020000}"/>
    <cellStyle name="콤마 [0]_ " xfId="641" xr:uid="{00000000-0005-0000-0000-00009E020000}"/>
    <cellStyle name="콤마,_x0005__x0014_" xfId="642" xr:uid="{00000000-0005-0000-0000-00009F020000}"/>
    <cellStyle name="콤마_ " xfId="643" xr:uid="{00000000-0005-0000-0000-0000A0020000}"/>
    <cellStyle name="통화 [0] 2" xfId="644" xr:uid="{00000000-0005-0000-0000-0000A1020000}"/>
    <cellStyle name="통화 2" xfId="645" xr:uid="{00000000-0005-0000-0000-0000A2020000}"/>
    <cellStyle name="통화 3" xfId="646" xr:uid="{00000000-0005-0000-0000-0000A3020000}"/>
    <cellStyle name="통화 4" xfId="647" xr:uid="{00000000-0005-0000-0000-0000A4020000}"/>
    <cellStyle name="통화 5" xfId="648" xr:uid="{00000000-0005-0000-0000-0000A5020000}"/>
    <cellStyle name="통화 6" xfId="649" xr:uid="{00000000-0005-0000-0000-0000A6020000}"/>
    <cellStyle name="퍼센트" xfId="650" xr:uid="{00000000-0005-0000-0000-0000A7020000}"/>
    <cellStyle name="표서식" xfId="651" xr:uid="{00000000-0005-0000-0000-0000A8020000}"/>
    <cellStyle name="표준" xfId="0" builtinId="0"/>
    <cellStyle name="표준 10" xfId="720" xr:uid="{00000000-0005-0000-0000-0000AA020000}"/>
    <cellStyle name="표준 10 2" xfId="723" xr:uid="{2C9CD43B-F07F-4BB1-8E98-9A86CF4F9A0A}"/>
    <cellStyle name="표준 11" xfId="29" xr:uid="{00000000-0005-0000-0000-0000AB020000}"/>
    <cellStyle name="표준 11 2" xfId="721" xr:uid="{00000000-0005-0000-0000-0000AC020000}"/>
    <cellStyle name="표준 12" xfId="32" xr:uid="{00000000-0005-0000-0000-0000AD020000}"/>
    <cellStyle name="표준 13" xfId="35" xr:uid="{00000000-0005-0000-0000-0000AE020000}"/>
    <cellStyle name="표준 14" xfId="38" xr:uid="{00000000-0005-0000-0000-0000AF020000}"/>
    <cellStyle name="표준 2" xfId="652" xr:uid="{00000000-0005-0000-0000-0000B0020000}"/>
    <cellStyle name="표준 2 10" xfId="24" xr:uid="{00000000-0005-0000-0000-0000B1020000}"/>
    <cellStyle name="표준 2 11" xfId="26" xr:uid="{00000000-0005-0000-0000-0000B2020000}"/>
    <cellStyle name="표준 2 12" xfId="28" xr:uid="{00000000-0005-0000-0000-0000B3020000}"/>
    <cellStyle name="표준 2 13" xfId="31" xr:uid="{00000000-0005-0000-0000-0000B4020000}"/>
    <cellStyle name="표준 2 14" xfId="34" xr:uid="{00000000-0005-0000-0000-0000B5020000}"/>
    <cellStyle name="표준 2 15" xfId="37" xr:uid="{00000000-0005-0000-0000-0000B6020000}"/>
    <cellStyle name="표준 2 16" xfId="40" xr:uid="{00000000-0005-0000-0000-0000B7020000}"/>
    <cellStyle name="표준 2 17" xfId="664" xr:uid="{00000000-0005-0000-0000-0000B8020000}"/>
    <cellStyle name="표준 2 18" xfId="722" xr:uid="{BE07DA75-3F80-497A-8577-3EE7E168F36F}"/>
    <cellStyle name="표준 2 2" xfId="3" xr:uid="{00000000-0005-0000-0000-0000B9020000}"/>
    <cellStyle name="표준 2 2 2" xfId="653" xr:uid="{00000000-0005-0000-0000-0000BA020000}"/>
    <cellStyle name="표준 2 3" xfId="7" xr:uid="{00000000-0005-0000-0000-0000BB020000}"/>
    <cellStyle name="표준 2 4" xfId="9" xr:uid="{00000000-0005-0000-0000-0000BC020000}"/>
    <cellStyle name="표준 2 5" xfId="12" xr:uid="{00000000-0005-0000-0000-0000BD020000}"/>
    <cellStyle name="표준 2 6" xfId="15" xr:uid="{00000000-0005-0000-0000-0000BE020000}"/>
    <cellStyle name="표준 2 7" xfId="18" xr:uid="{00000000-0005-0000-0000-0000BF020000}"/>
    <cellStyle name="표준 2 8" xfId="20" xr:uid="{00000000-0005-0000-0000-0000C0020000}"/>
    <cellStyle name="표준 2 9" xfId="22" xr:uid="{00000000-0005-0000-0000-0000C1020000}"/>
    <cellStyle name="표준 2_130110_RM-TMP-004_요구사항추적표_v0.0" xfId="654" xr:uid="{00000000-0005-0000-0000-0000C2020000}"/>
    <cellStyle name="표준 3" xfId="4" xr:uid="{00000000-0005-0000-0000-0000C3020000}"/>
    <cellStyle name="표준 3 2" xfId="655" xr:uid="{00000000-0005-0000-0000-0000C4020000}"/>
    <cellStyle name="표준 3 3" xfId="663" xr:uid="{00000000-0005-0000-0000-0000C5020000}"/>
    <cellStyle name="표준 4" xfId="5" xr:uid="{00000000-0005-0000-0000-0000C6020000}"/>
    <cellStyle name="표준 4 2" xfId="656" xr:uid="{00000000-0005-0000-0000-0000C7020000}"/>
    <cellStyle name="표준 5" xfId="657" xr:uid="{00000000-0005-0000-0000-0000C8020000}"/>
    <cellStyle name="표준 6" xfId="10" xr:uid="{00000000-0005-0000-0000-0000C9020000}"/>
    <cellStyle name="표준 6 2" xfId="658" xr:uid="{00000000-0005-0000-0000-0000CA020000}"/>
    <cellStyle name="표준 7" xfId="13" xr:uid="{00000000-0005-0000-0000-0000CB020000}"/>
    <cellStyle name="표준 7 2" xfId="659" xr:uid="{00000000-0005-0000-0000-0000CC020000}"/>
    <cellStyle name="표준 8" xfId="16" xr:uid="{00000000-0005-0000-0000-0000CD020000}"/>
    <cellStyle name="표준 9" xfId="665" xr:uid="{00000000-0005-0000-0000-0000CE020000}"/>
    <cellStyle name="標準_NSFL-4____Final" xfId="660" xr:uid="{00000000-0005-0000-0000-0000CF020000}"/>
    <cellStyle name="하이퍼링크 2" xfId="661" xr:uid="{00000000-0005-0000-0000-0000D0020000}"/>
    <cellStyle name="桁区切り_NSFL-4____Final" xfId="662" xr:uid="{00000000-0005-0000-0000-0000D1020000}"/>
  </cellStyles>
  <dxfs count="41">
    <dxf>
      <font>
        <color rgb="FF006100"/>
      </font>
      <fill>
        <patternFill>
          <bgColor rgb="FFC6EFCE"/>
        </patternFill>
      </fill>
    </dxf>
    <dxf>
      <font>
        <b val="0"/>
        <i val="0"/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</font>
      <fill>
        <patternFill>
          <bgColor rgb="FF92D05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strike val="0"/>
      </font>
      <fill>
        <patternFill>
          <bgColor rgb="FF92D050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48A54"/>
      <color rgb="FFFF505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819150</xdr:colOff>
      <xdr:row>12</xdr:row>
      <xdr:rowOff>330410</xdr:rowOff>
    </xdr:from>
    <xdr:to>
      <xdr:col>7</xdr:col>
      <xdr:colOff>238125</xdr:colOff>
      <xdr:row>13</xdr:row>
      <xdr:rowOff>256508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C6C93747-1207-C609-295B-7F52836A3D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1925" y="5492960"/>
          <a:ext cx="2333625" cy="72619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opls/00.&#49900;&#54217;&#50896;/101221%20-%20&#48169;&#48277;&#47200;&#53580;&#51068;&#47084;&#47553;&#51089;&#50629;/HIRA-PM-&#48169;&#48277;&#47200;_&#53580;&#51068;&#47084;&#47553;_&#45236;&#50669;&#49436;%20Ver2.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TCEN\Desktop\&#44397;&#49464;&#52397;%20&#51088;&#47308;\19.%20WBS%20&#51089;&#49457;%20&#44032;&#51060;&#46300;-20150116\&#48324;&#52392;(WBS)\GG-ST-&#48169;&#48277;&#47200;&#53580;&#51068;&#47084;&#47553;&#44208;&#44284;&#49436;-V1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표지"/>
      <sheetName val="재개정이력"/>
      <sheetName val="가이드"/>
      <sheetName val="공통개발"/>
      <sheetName val="진료비포탈"/>
      <sheetName val="DUR"/>
      <sheetName val="요양포탈"/>
      <sheetName val="요양현황"/>
      <sheetName val="의약품"/>
      <sheetName val="EA"/>
      <sheetName val="응급대불"/>
      <sheetName val="질평가"/>
      <sheetName val="청구SW"/>
      <sheetName val="컨설팅"/>
      <sheetName val="인프라"/>
      <sheetName val="Dropdown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A1" t="str">
            <v>Y</v>
          </cell>
        </row>
        <row r="2">
          <cell r="A2" t="str">
            <v>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재개정이력"/>
      <sheetName val="Dropdown용"/>
      <sheetName val="방법론테일러링(DSPE-UM)"/>
      <sheetName val="프로세스테일러링"/>
      <sheetName val="기준표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A4" t="str">
            <v>Must</v>
          </cell>
        </row>
        <row r="5">
          <cell r="A5" t="str">
            <v>Should</v>
          </cell>
        </row>
        <row r="6">
          <cell r="A6" t="str">
            <v>Option</v>
          </cell>
        </row>
        <row r="10">
          <cell r="A10" t="str">
            <v>준용</v>
          </cell>
        </row>
        <row r="11">
          <cell r="A11" t="str">
            <v>통합</v>
          </cell>
        </row>
        <row r="12">
          <cell r="A12" t="str">
            <v>변경</v>
          </cell>
        </row>
        <row r="13">
          <cell r="A13" t="str">
            <v>추가</v>
          </cell>
        </row>
        <row r="14">
          <cell r="A14" t="str">
            <v>삭제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ECCF8-64C0-470F-9731-7CDFE82C1737}">
  <sheetPr>
    <pageSetUpPr fitToPage="1"/>
  </sheetPr>
  <dimension ref="A1:L14"/>
  <sheetViews>
    <sheetView tabSelected="1" zoomScaleNormal="100" zoomScaleSheetLayoutView="85" workbookViewId="0">
      <selection activeCell="Q11" sqref="Q11"/>
    </sheetView>
  </sheetViews>
  <sheetFormatPr defaultRowHeight="16.5"/>
  <cols>
    <col min="1" max="1" width="3.125" style="44" customWidth="1"/>
    <col min="2" max="11" width="12.75" style="44" customWidth="1"/>
    <col min="12" max="12" width="3.125" style="44" customWidth="1"/>
    <col min="13" max="255" width="8.75" style="44"/>
    <col min="256" max="256" width="1.75" style="44" customWidth="1"/>
    <col min="257" max="257" width="17.75" style="44" customWidth="1"/>
    <col min="258" max="258" width="15.625" style="44" customWidth="1"/>
    <col min="259" max="259" width="14.625" style="44" customWidth="1"/>
    <col min="260" max="260" width="21.75" style="44" customWidth="1"/>
    <col min="261" max="261" width="1.75" style="44" customWidth="1"/>
    <col min="262" max="511" width="8.75" style="44"/>
    <col min="512" max="512" width="1.75" style="44" customWidth="1"/>
    <col min="513" max="513" width="17.75" style="44" customWidth="1"/>
    <col min="514" max="514" width="15.625" style="44" customWidth="1"/>
    <col min="515" max="515" width="14.625" style="44" customWidth="1"/>
    <col min="516" max="516" width="21.75" style="44" customWidth="1"/>
    <col min="517" max="517" width="1.75" style="44" customWidth="1"/>
    <col min="518" max="767" width="8.75" style="44"/>
    <col min="768" max="768" width="1.75" style="44" customWidth="1"/>
    <col min="769" max="769" width="17.75" style="44" customWidth="1"/>
    <col min="770" max="770" width="15.625" style="44" customWidth="1"/>
    <col min="771" max="771" width="14.625" style="44" customWidth="1"/>
    <col min="772" max="772" width="21.75" style="44" customWidth="1"/>
    <col min="773" max="773" width="1.75" style="44" customWidth="1"/>
    <col min="774" max="1023" width="8.75" style="44"/>
    <col min="1024" max="1024" width="1.75" style="44" customWidth="1"/>
    <col min="1025" max="1025" width="17.75" style="44" customWidth="1"/>
    <col min="1026" max="1026" width="15.625" style="44" customWidth="1"/>
    <col min="1027" max="1027" width="14.625" style="44" customWidth="1"/>
    <col min="1028" max="1028" width="21.75" style="44" customWidth="1"/>
    <col min="1029" max="1029" width="1.75" style="44" customWidth="1"/>
    <col min="1030" max="1279" width="8.75" style="44"/>
    <col min="1280" max="1280" width="1.75" style="44" customWidth="1"/>
    <col min="1281" max="1281" width="17.75" style="44" customWidth="1"/>
    <col min="1282" max="1282" width="15.625" style="44" customWidth="1"/>
    <col min="1283" max="1283" width="14.625" style="44" customWidth="1"/>
    <col min="1284" max="1284" width="21.75" style="44" customWidth="1"/>
    <col min="1285" max="1285" width="1.75" style="44" customWidth="1"/>
    <col min="1286" max="1535" width="8.75" style="44"/>
    <col min="1536" max="1536" width="1.75" style="44" customWidth="1"/>
    <col min="1537" max="1537" width="17.75" style="44" customWidth="1"/>
    <col min="1538" max="1538" width="15.625" style="44" customWidth="1"/>
    <col min="1539" max="1539" width="14.625" style="44" customWidth="1"/>
    <col min="1540" max="1540" width="21.75" style="44" customWidth="1"/>
    <col min="1541" max="1541" width="1.75" style="44" customWidth="1"/>
    <col min="1542" max="1791" width="8.75" style="44"/>
    <col min="1792" max="1792" width="1.75" style="44" customWidth="1"/>
    <col min="1793" max="1793" width="17.75" style="44" customWidth="1"/>
    <col min="1794" max="1794" width="15.625" style="44" customWidth="1"/>
    <col min="1795" max="1795" width="14.625" style="44" customWidth="1"/>
    <col min="1796" max="1796" width="21.75" style="44" customWidth="1"/>
    <col min="1797" max="1797" width="1.75" style="44" customWidth="1"/>
    <col min="1798" max="2047" width="8.75" style="44"/>
    <col min="2048" max="2048" width="1.75" style="44" customWidth="1"/>
    <col min="2049" max="2049" width="17.75" style="44" customWidth="1"/>
    <col min="2050" max="2050" width="15.625" style="44" customWidth="1"/>
    <col min="2051" max="2051" width="14.625" style="44" customWidth="1"/>
    <col min="2052" max="2052" width="21.75" style="44" customWidth="1"/>
    <col min="2053" max="2053" width="1.75" style="44" customWidth="1"/>
    <col min="2054" max="2303" width="8.75" style="44"/>
    <col min="2304" max="2304" width="1.75" style="44" customWidth="1"/>
    <col min="2305" max="2305" width="17.75" style="44" customWidth="1"/>
    <col min="2306" max="2306" width="15.625" style="44" customWidth="1"/>
    <col min="2307" max="2307" width="14.625" style="44" customWidth="1"/>
    <col min="2308" max="2308" width="21.75" style="44" customWidth="1"/>
    <col min="2309" max="2309" width="1.75" style="44" customWidth="1"/>
    <col min="2310" max="2559" width="8.75" style="44"/>
    <col min="2560" max="2560" width="1.75" style="44" customWidth="1"/>
    <col min="2561" max="2561" width="17.75" style="44" customWidth="1"/>
    <col min="2562" max="2562" width="15.625" style="44" customWidth="1"/>
    <col min="2563" max="2563" width="14.625" style="44" customWidth="1"/>
    <col min="2564" max="2564" width="21.75" style="44" customWidth="1"/>
    <col min="2565" max="2565" width="1.75" style="44" customWidth="1"/>
    <col min="2566" max="2815" width="8.75" style="44"/>
    <col min="2816" max="2816" width="1.75" style="44" customWidth="1"/>
    <col min="2817" max="2817" width="17.75" style="44" customWidth="1"/>
    <col min="2818" max="2818" width="15.625" style="44" customWidth="1"/>
    <col min="2819" max="2819" width="14.625" style="44" customWidth="1"/>
    <col min="2820" max="2820" width="21.75" style="44" customWidth="1"/>
    <col min="2821" max="2821" width="1.75" style="44" customWidth="1"/>
    <col min="2822" max="3071" width="8.75" style="44"/>
    <col min="3072" max="3072" width="1.75" style="44" customWidth="1"/>
    <col min="3073" max="3073" width="17.75" style="44" customWidth="1"/>
    <col min="3074" max="3074" width="15.625" style="44" customWidth="1"/>
    <col min="3075" max="3075" width="14.625" style="44" customWidth="1"/>
    <col min="3076" max="3076" width="21.75" style="44" customWidth="1"/>
    <col min="3077" max="3077" width="1.75" style="44" customWidth="1"/>
    <col min="3078" max="3327" width="8.75" style="44"/>
    <col min="3328" max="3328" width="1.75" style="44" customWidth="1"/>
    <col min="3329" max="3329" width="17.75" style="44" customWidth="1"/>
    <col min="3330" max="3330" width="15.625" style="44" customWidth="1"/>
    <col min="3331" max="3331" width="14.625" style="44" customWidth="1"/>
    <col min="3332" max="3332" width="21.75" style="44" customWidth="1"/>
    <col min="3333" max="3333" width="1.75" style="44" customWidth="1"/>
    <col min="3334" max="3583" width="8.75" style="44"/>
    <col min="3584" max="3584" width="1.75" style="44" customWidth="1"/>
    <col min="3585" max="3585" width="17.75" style="44" customWidth="1"/>
    <col min="3586" max="3586" width="15.625" style="44" customWidth="1"/>
    <col min="3587" max="3587" width="14.625" style="44" customWidth="1"/>
    <col min="3588" max="3588" width="21.75" style="44" customWidth="1"/>
    <col min="3589" max="3589" width="1.75" style="44" customWidth="1"/>
    <col min="3590" max="3839" width="8.75" style="44"/>
    <col min="3840" max="3840" width="1.75" style="44" customWidth="1"/>
    <col min="3841" max="3841" width="17.75" style="44" customWidth="1"/>
    <col min="3842" max="3842" width="15.625" style="44" customWidth="1"/>
    <col min="3843" max="3843" width="14.625" style="44" customWidth="1"/>
    <col min="3844" max="3844" width="21.75" style="44" customWidth="1"/>
    <col min="3845" max="3845" width="1.75" style="44" customWidth="1"/>
    <col min="3846" max="4095" width="8.75" style="44"/>
    <col min="4096" max="4096" width="1.75" style="44" customWidth="1"/>
    <col min="4097" max="4097" width="17.75" style="44" customWidth="1"/>
    <col min="4098" max="4098" width="15.625" style="44" customWidth="1"/>
    <col min="4099" max="4099" width="14.625" style="44" customWidth="1"/>
    <col min="4100" max="4100" width="21.75" style="44" customWidth="1"/>
    <col min="4101" max="4101" width="1.75" style="44" customWidth="1"/>
    <col min="4102" max="4351" width="8.75" style="44"/>
    <col min="4352" max="4352" width="1.75" style="44" customWidth="1"/>
    <col min="4353" max="4353" width="17.75" style="44" customWidth="1"/>
    <col min="4354" max="4354" width="15.625" style="44" customWidth="1"/>
    <col min="4355" max="4355" width="14.625" style="44" customWidth="1"/>
    <col min="4356" max="4356" width="21.75" style="44" customWidth="1"/>
    <col min="4357" max="4357" width="1.75" style="44" customWidth="1"/>
    <col min="4358" max="4607" width="8.75" style="44"/>
    <col min="4608" max="4608" width="1.75" style="44" customWidth="1"/>
    <col min="4609" max="4609" width="17.75" style="44" customWidth="1"/>
    <col min="4610" max="4610" width="15.625" style="44" customWidth="1"/>
    <col min="4611" max="4611" width="14.625" style="44" customWidth="1"/>
    <col min="4612" max="4612" width="21.75" style="44" customWidth="1"/>
    <col min="4613" max="4613" width="1.75" style="44" customWidth="1"/>
    <col min="4614" max="4863" width="8.75" style="44"/>
    <col min="4864" max="4864" width="1.75" style="44" customWidth="1"/>
    <col min="4865" max="4865" width="17.75" style="44" customWidth="1"/>
    <col min="4866" max="4866" width="15.625" style="44" customWidth="1"/>
    <col min="4867" max="4867" width="14.625" style="44" customWidth="1"/>
    <col min="4868" max="4868" width="21.75" style="44" customWidth="1"/>
    <col min="4869" max="4869" width="1.75" style="44" customWidth="1"/>
    <col min="4870" max="5119" width="8.75" style="44"/>
    <col min="5120" max="5120" width="1.75" style="44" customWidth="1"/>
    <col min="5121" max="5121" width="17.75" style="44" customWidth="1"/>
    <col min="5122" max="5122" width="15.625" style="44" customWidth="1"/>
    <col min="5123" max="5123" width="14.625" style="44" customWidth="1"/>
    <col min="5124" max="5124" width="21.75" style="44" customWidth="1"/>
    <col min="5125" max="5125" width="1.75" style="44" customWidth="1"/>
    <col min="5126" max="5375" width="8.75" style="44"/>
    <col min="5376" max="5376" width="1.75" style="44" customWidth="1"/>
    <col min="5377" max="5377" width="17.75" style="44" customWidth="1"/>
    <col min="5378" max="5378" width="15.625" style="44" customWidth="1"/>
    <col min="5379" max="5379" width="14.625" style="44" customWidth="1"/>
    <col min="5380" max="5380" width="21.75" style="44" customWidth="1"/>
    <col min="5381" max="5381" width="1.75" style="44" customWidth="1"/>
    <col min="5382" max="5631" width="8.75" style="44"/>
    <col min="5632" max="5632" width="1.75" style="44" customWidth="1"/>
    <col min="5633" max="5633" width="17.75" style="44" customWidth="1"/>
    <col min="5634" max="5634" width="15.625" style="44" customWidth="1"/>
    <col min="5635" max="5635" width="14.625" style="44" customWidth="1"/>
    <col min="5636" max="5636" width="21.75" style="44" customWidth="1"/>
    <col min="5637" max="5637" width="1.75" style="44" customWidth="1"/>
    <col min="5638" max="5887" width="8.75" style="44"/>
    <col min="5888" max="5888" width="1.75" style="44" customWidth="1"/>
    <col min="5889" max="5889" width="17.75" style="44" customWidth="1"/>
    <col min="5890" max="5890" width="15.625" style="44" customWidth="1"/>
    <col min="5891" max="5891" width="14.625" style="44" customWidth="1"/>
    <col min="5892" max="5892" width="21.75" style="44" customWidth="1"/>
    <col min="5893" max="5893" width="1.75" style="44" customWidth="1"/>
    <col min="5894" max="6143" width="8.75" style="44"/>
    <col min="6144" max="6144" width="1.75" style="44" customWidth="1"/>
    <col min="6145" max="6145" width="17.75" style="44" customWidth="1"/>
    <col min="6146" max="6146" width="15.625" style="44" customWidth="1"/>
    <col min="6147" max="6147" width="14.625" style="44" customWidth="1"/>
    <col min="6148" max="6148" width="21.75" style="44" customWidth="1"/>
    <col min="6149" max="6149" width="1.75" style="44" customWidth="1"/>
    <col min="6150" max="6399" width="8.75" style="44"/>
    <col min="6400" max="6400" width="1.75" style="44" customWidth="1"/>
    <col min="6401" max="6401" width="17.75" style="44" customWidth="1"/>
    <col min="6402" max="6402" width="15.625" style="44" customWidth="1"/>
    <col min="6403" max="6403" width="14.625" style="44" customWidth="1"/>
    <col min="6404" max="6404" width="21.75" style="44" customWidth="1"/>
    <col min="6405" max="6405" width="1.75" style="44" customWidth="1"/>
    <col min="6406" max="6655" width="8.75" style="44"/>
    <col min="6656" max="6656" width="1.75" style="44" customWidth="1"/>
    <col min="6657" max="6657" width="17.75" style="44" customWidth="1"/>
    <col min="6658" max="6658" width="15.625" style="44" customWidth="1"/>
    <col min="6659" max="6659" width="14.625" style="44" customWidth="1"/>
    <col min="6660" max="6660" width="21.75" style="44" customWidth="1"/>
    <col min="6661" max="6661" width="1.75" style="44" customWidth="1"/>
    <col min="6662" max="6911" width="8.75" style="44"/>
    <col min="6912" max="6912" width="1.75" style="44" customWidth="1"/>
    <col min="6913" max="6913" width="17.75" style="44" customWidth="1"/>
    <col min="6914" max="6914" width="15.625" style="44" customWidth="1"/>
    <col min="6915" max="6915" width="14.625" style="44" customWidth="1"/>
    <col min="6916" max="6916" width="21.75" style="44" customWidth="1"/>
    <col min="6917" max="6917" width="1.75" style="44" customWidth="1"/>
    <col min="6918" max="7167" width="8.75" style="44"/>
    <col min="7168" max="7168" width="1.75" style="44" customWidth="1"/>
    <col min="7169" max="7169" width="17.75" style="44" customWidth="1"/>
    <col min="7170" max="7170" width="15.625" style="44" customWidth="1"/>
    <col min="7171" max="7171" width="14.625" style="44" customWidth="1"/>
    <col min="7172" max="7172" width="21.75" style="44" customWidth="1"/>
    <col min="7173" max="7173" width="1.75" style="44" customWidth="1"/>
    <col min="7174" max="7423" width="8.75" style="44"/>
    <col min="7424" max="7424" width="1.75" style="44" customWidth="1"/>
    <col min="7425" max="7425" width="17.75" style="44" customWidth="1"/>
    <col min="7426" max="7426" width="15.625" style="44" customWidth="1"/>
    <col min="7427" max="7427" width="14.625" style="44" customWidth="1"/>
    <col min="7428" max="7428" width="21.75" style="44" customWidth="1"/>
    <col min="7429" max="7429" width="1.75" style="44" customWidth="1"/>
    <col min="7430" max="7679" width="8.75" style="44"/>
    <col min="7680" max="7680" width="1.75" style="44" customWidth="1"/>
    <col min="7681" max="7681" width="17.75" style="44" customWidth="1"/>
    <col min="7682" max="7682" width="15.625" style="44" customWidth="1"/>
    <col min="7683" max="7683" width="14.625" style="44" customWidth="1"/>
    <col min="7684" max="7684" width="21.75" style="44" customWidth="1"/>
    <col min="7685" max="7685" width="1.75" style="44" customWidth="1"/>
    <col min="7686" max="7935" width="8.75" style="44"/>
    <col min="7936" max="7936" width="1.75" style="44" customWidth="1"/>
    <col min="7937" max="7937" width="17.75" style="44" customWidth="1"/>
    <col min="7938" max="7938" width="15.625" style="44" customWidth="1"/>
    <col min="7939" max="7939" width="14.625" style="44" customWidth="1"/>
    <col min="7940" max="7940" width="21.75" style="44" customWidth="1"/>
    <col min="7941" max="7941" width="1.75" style="44" customWidth="1"/>
    <col min="7942" max="8191" width="8.75" style="44"/>
    <col min="8192" max="8192" width="1.75" style="44" customWidth="1"/>
    <col min="8193" max="8193" width="17.75" style="44" customWidth="1"/>
    <col min="8194" max="8194" width="15.625" style="44" customWidth="1"/>
    <col min="8195" max="8195" width="14.625" style="44" customWidth="1"/>
    <col min="8196" max="8196" width="21.75" style="44" customWidth="1"/>
    <col min="8197" max="8197" width="1.75" style="44" customWidth="1"/>
    <col min="8198" max="8447" width="8.75" style="44"/>
    <col min="8448" max="8448" width="1.75" style="44" customWidth="1"/>
    <col min="8449" max="8449" width="17.75" style="44" customWidth="1"/>
    <col min="8450" max="8450" width="15.625" style="44" customWidth="1"/>
    <col min="8451" max="8451" width="14.625" style="44" customWidth="1"/>
    <col min="8452" max="8452" width="21.75" style="44" customWidth="1"/>
    <col min="8453" max="8453" width="1.75" style="44" customWidth="1"/>
    <col min="8454" max="8703" width="8.75" style="44"/>
    <col min="8704" max="8704" width="1.75" style="44" customWidth="1"/>
    <col min="8705" max="8705" width="17.75" style="44" customWidth="1"/>
    <col min="8706" max="8706" width="15.625" style="44" customWidth="1"/>
    <col min="8707" max="8707" width="14.625" style="44" customWidth="1"/>
    <col min="8708" max="8708" width="21.75" style="44" customWidth="1"/>
    <col min="8709" max="8709" width="1.75" style="44" customWidth="1"/>
    <col min="8710" max="8959" width="8.75" style="44"/>
    <col min="8960" max="8960" width="1.75" style="44" customWidth="1"/>
    <col min="8961" max="8961" width="17.75" style="44" customWidth="1"/>
    <col min="8962" max="8962" width="15.625" style="44" customWidth="1"/>
    <col min="8963" max="8963" width="14.625" style="44" customWidth="1"/>
    <col min="8964" max="8964" width="21.75" style="44" customWidth="1"/>
    <col min="8965" max="8965" width="1.75" style="44" customWidth="1"/>
    <col min="8966" max="9215" width="8.75" style="44"/>
    <col min="9216" max="9216" width="1.75" style="44" customWidth="1"/>
    <col min="9217" max="9217" width="17.75" style="44" customWidth="1"/>
    <col min="9218" max="9218" width="15.625" style="44" customWidth="1"/>
    <col min="9219" max="9219" width="14.625" style="44" customWidth="1"/>
    <col min="9220" max="9220" width="21.75" style="44" customWidth="1"/>
    <col min="9221" max="9221" width="1.75" style="44" customWidth="1"/>
    <col min="9222" max="9471" width="8.75" style="44"/>
    <col min="9472" max="9472" width="1.75" style="44" customWidth="1"/>
    <col min="9473" max="9473" width="17.75" style="44" customWidth="1"/>
    <col min="9474" max="9474" width="15.625" style="44" customWidth="1"/>
    <col min="9475" max="9475" width="14.625" style="44" customWidth="1"/>
    <col min="9476" max="9476" width="21.75" style="44" customWidth="1"/>
    <col min="9477" max="9477" width="1.75" style="44" customWidth="1"/>
    <col min="9478" max="9727" width="8.75" style="44"/>
    <col min="9728" max="9728" width="1.75" style="44" customWidth="1"/>
    <col min="9729" max="9729" width="17.75" style="44" customWidth="1"/>
    <col min="9730" max="9730" width="15.625" style="44" customWidth="1"/>
    <col min="9731" max="9731" width="14.625" style="44" customWidth="1"/>
    <col min="9732" max="9732" width="21.75" style="44" customWidth="1"/>
    <col min="9733" max="9733" width="1.75" style="44" customWidth="1"/>
    <col min="9734" max="9983" width="8.75" style="44"/>
    <col min="9984" max="9984" width="1.75" style="44" customWidth="1"/>
    <col min="9985" max="9985" width="17.75" style="44" customWidth="1"/>
    <col min="9986" max="9986" width="15.625" style="44" customWidth="1"/>
    <col min="9987" max="9987" width="14.625" style="44" customWidth="1"/>
    <col min="9988" max="9988" width="21.75" style="44" customWidth="1"/>
    <col min="9989" max="9989" width="1.75" style="44" customWidth="1"/>
    <col min="9990" max="10239" width="8.75" style="44"/>
    <col min="10240" max="10240" width="1.75" style="44" customWidth="1"/>
    <col min="10241" max="10241" width="17.75" style="44" customWidth="1"/>
    <col min="10242" max="10242" width="15.625" style="44" customWidth="1"/>
    <col min="10243" max="10243" width="14.625" style="44" customWidth="1"/>
    <col min="10244" max="10244" width="21.75" style="44" customWidth="1"/>
    <col min="10245" max="10245" width="1.75" style="44" customWidth="1"/>
    <col min="10246" max="10495" width="8.75" style="44"/>
    <col min="10496" max="10496" width="1.75" style="44" customWidth="1"/>
    <col min="10497" max="10497" width="17.75" style="44" customWidth="1"/>
    <col min="10498" max="10498" width="15.625" style="44" customWidth="1"/>
    <col min="10499" max="10499" width="14.625" style="44" customWidth="1"/>
    <col min="10500" max="10500" width="21.75" style="44" customWidth="1"/>
    <col min="10501" max="10501" width="1.75" style="44" customWidth="1"/>
    <col min="10502" max="10751" width="8.75" style="44"/>
    <col min="10752" max="10752" width="1.75" style="44" customWidth="1"/>
    <col min="10753" max="10753" width="17.75" style="44" customWidth="1"/>
    <col min="10754" max="10754" width="15.625" style="44" customWidth="1"/>
    <col min="10755" max="10755" width="14.625" style="44" customWidth="1"/>
    <col min="10756" max="10756" width="21.75" style="44" customWidth="1"/>
    <col min="10757" max="10757" width="1.75" style="44" customWidth="1"/>
    <col min="10758" max="11007" width="8.75" style="44"/>
    <col min="11008" max="11008" width="1.75" style="44" customWidth="1"/>
    <col min="11009" max="11009" width="17.75" style="44" customWidth="1"/>
    <col min="11010" max="11010" width="15.625" style="44" customWidth="1"/>
    <col min="11011" max="11011" width="14.625" style="44" customWidth="1"/>
    <col min="11012" max="11012" width="21.75" style="44" customWidth="1"/>
    <col min="11013" max="11013" width="1.75" style="44" customWidth="1"/>
    <col min="11014" max="11263" width="8.75" style="44"/>
    <col min="11264" max="11264" width="1.75" style="44" customWidth="1"/>
    <col min="11265" max="11265" width="17.75" style="44" customWidth="1"/>
    <col min="11266" max="11266" width="15.625" style="44" customWidth="1"/>
    <col min="11267" max="11267" width="14.625" style="44" customWidth="1"/>
    <col min="11268" max="11268" width="21.75" style="44" customWidth="1"/>
    <col min="11269" max="11269" width="1.75" style="44" customWidth="1"/>
    <col min="11270" max="11519" width="8.75" style="44"/>
    <col min="11520" max="11520" width="1.75" style="44" customWidth="1"/>
    <col min="11521" max="11521" width="17.75" style="44" customWidth="1"/>
    <col min="11522" max="11522" width="15.625" style="44" customWidth="1"/>
    <col min="11523" max="11523" width="14.625" style="44" customWidth="1"/>
    <col min="11524" max="11524" width="21.75" style="44" customWidth="1"/>
    <col min="11525" max="11525" width="1.75" style="44" customWidth="1"/>
    <col min="11526" max="11775" width="8.75" style="44"/>
    <col min="11776" max="11776" width="1.75" style="44" customWidth="1"/>
    <col min="11777" max="11777" width="17.75" style="44" customWidth="1"/>
    <col min="11778" max="11778" width="15.625" style="44" customWidth="1"/>
    <col min="11779" max="11779" width="14.625" style="44" customWidth="1"/>
    <col min="11780" max="11780" width="21.75" style="44" customWidth="1"/>
    <col min="11781" max="11781" width="1.75" style="44" customWidth="1"/>
    <col min="11782" max="12031" width="8.75" style="44"/>
    <col min="12032" max="12032" width="1.75" style="44" customWidth="1"/>
    <col min="12033" max="12033" width="17.75" style="44" customWidth="1"/>
    <col min="12034" max="12034" width="15.625" style="44" customWidth="1"/>
    <col min="12035" max="12035" width="14.625" style="44" customWidth="1"/>
    <col min="12036" max="12036" width="21.75" style="44" customWidth="1"/>
    <col min="12037" max="12037" width="1.75" style="44" customWidth="1"/>
    <col min="12038" max="12287" width="8.75" style="44"/>
    <col min="12288" max="12288" width="1.75" style="44" customWidth="1"/>
    <col min="12289" max="12289" width="17.75" style="44" customWidth="1"/>
    <col min="12290" max="12290" width="15.625" style="44" customWidth="1"/>
    <col min="12291" max="12291" width="14.625" style="44" customWidth="1"/>
    <col min="12292" max="12292" width="21.75" style="44" customWidth="1"/>
    <col min="12293" max="12293" width="1.75" style="44" customWidth="1"/>
    <col min="12294" max="12543" width="8.75" style="44"/>
    <col min="12544" max="12544" width="1.75" style="44" customWidth="1"/>
    <col min="12545" max="12545" width="17.75" style="44" customWidth="1"/>
    <col min="12546" max="12546" width="15.625" style="44" customWidth="1"/>
    <col min="12547" max="12547" width="14.625" style="44" customWidth="1"/>
    <col min="12548" max="12548" width="21.75" style="44" customWidth="1"/>
    <col min="12549" max="12549" width="1.75" style="44" customWidth="1"/>
    <col min="12550" max="12799" width="8.75" style="44"/>
    <col min="12800" max="12800" width="1.75" style="44" customWidth="1"/>
    <col min="12801" max="12801" width="17.75" style="44" customWidth="1"/>
    <col min="12802" max="12802" width="15.625" style="44" customWidth="1"/>
    <col min="12803" max="12803" width="14.625" style="44" customWidth="1"/>
    <col min="12804" max="12804" width="21.75" style="44" customWidth="1"/>
    <col min="12805" max="12805" width="1.75" style="44" customWidth="1"/>
    <col min="12806" max="13055" width="8.75" style="44"/>
    <col min="13056" max="13056" width="1.75" style="44" customWidth="1"/>
    <col min="13057" max="13057" width="17.75" style="44" customWidth="1"/>
    <col min="13058" max="13058" width="15.625" style="44" customWidth="1"/>
    <col min="13059" max="13059" width="14.625" style="44" customWidth="1"/>
    <col min="13060" max="13060" width="21.75" style="44" customWidth="1"/>
    <col min="13061" max="13061" width="1.75" style="44" customWidth="1"/>
    <col min="13062" max="13311" width="8.75" style="44"/>
    <col min="13312" max="13312" width="1.75" style="44" customWidth="1"/>
    <col min="13313" max="13313" width="17.75" style="44" customWidth="1"/>
    <col min="13314" max="13314" width="15.625" style="44" customWidth="1"/>
    <col min="13315" max="13315" width="14.625" style="44" customWidth="1"/>
    <col min="13316" max="13316" width="21.75" style="44" customWidth="1"/>
    <col min="13317" max="13317" width="1.75" style="44" customWidth="1"/>
    <col min="13318" max="13567" width="8.75" style="44"/>
    <col min="13568" max="13568" width="1.75" style="44" customWidth="1"/>
    <col min="13569" max="13569" width="17.75" style="44" customWidth="1"/>
    <col min="13570" max="13570" width="15.625" style="44" customWidth="1"/>
    <col min="13571" max="13571" width="14.625" style="44" customWidth="1"/>
    <col min="13572" max="13572" width="21.75" style="44" customWidth="1"/>
    <col min="13573" max="13573" width="1.75" style="44" customWidth="1"/>
    <col min="13574" max="13823" width="8.75" style="44"/>
    <col min="13824" max="13824" width="1.75" style="44" customWidth="1"/>
    <col min="13825" max="13825" width="17.75" style="44" customWidth="1"/>
    <col min="13826" max="13826" width="15.625" style="44" customWidth="1"/>
    <col min="13827" max="13827" width="14.625" style="44" customWidth="1"/>
    <col min="13828" max="13828" width="21.75" style="44" customWidth="1"/>
    <col min="13829" max="13829" width="1.75" style="44" customWidth="1"/>
    <col min="13830" max="14079" width="8.75" style="44"/>
    <col min="14080" max="14080" width="1.75" style="44" customWidth="1"/>
    <col min="14081" max="14081" width="17.75" style="44" customWidth="1"/>
    <col min="14082" max="14082" width="15.625" style="44" customWidth="1"/>
    <col min="14083" max="14083" width="14.625" style="44" customWidth="1"/>
    <col min="14084" max="14084" width="21.75" style="44" customWidth="1"/>
    <col min="14085" max="14085" width="1.75" style="44" customWidth="1"/>
    <col min="14086" max="14335" width="8.75" style="44"/>
    <col min="14336" max="14336" width="1.75" style="44" customWidth="1"/>
    <col min="14337" max="14337" width="17.75" style="44" customWidth="1"/>
    <col min="14338" max="14338" width="15.625" style="44" customWidth="1"/>
    <col min="14339" max="14339" width="14.625" style="44" customWidth="1"/>
    <col min="14340" max="14340" width="21.75" style="44" customWidth="1"/>
    <col min="14341" max="14341" width="1.75" style="44" customWidth="1"/>
    <col min="14342" max="14591" width="8.75" style="44"/>
    <col min="14592" max="14592" width="1.75" style="44" customWidth="1"/>
    <col min="14593" max="14593" width="17.75" style="44" customWidth="1"/>
    <col min="14594" max="14594" width="15.625" style="44" customWidth="1"/>
    <col min="14595" max="14595" width="14.625" style="44" customWidth="1"/>
    <col min="14596" max="14596" width="21.75" style="44" customWidth="1"/>
    <col min="14597" max="14597" width="1.75" style="44" customWidth="1"/>
    <col min="14598" max="14847" width="8.75" style="44"/>
    <col min="14848" max="14848" width="1.75" style="44" customWidth="1"/>
    <col min="14849" max="14849" width="17.75" style="44" customWidth="1"/>
    <col min="14850" max="14850" width="15.625" style="44" customWidth="1"/>
    <col min="14851" max="14851" width="14.625" style="44" customWidth="1"/>
    <col min="14852" max="14852" width="21.75" style="44" customWidth="1"/>
    <col min="14853" max="14853" width="1.75" style="44" customWidth="1"/>
    <col min="14854" max="15103" width="8.75" style="44"/>
    <col min="15104" max="15104" width="1.75" style="44" customWidth="1"/>
    <col min="15105" max="15105" width="17.75" style="44" customWidth="1"/>
    <col min="15106" max="15106" width="15.625" style="44" customWidth="1"/>
    <col min="15107" max="15107" width="14.625" style="44" customWidth="1"/>
    <col min="15108" max="15108" width="21.75" style="44" customWidth="1"/>
    <col min="15109" max="15109" width="1.75" style="44" customWidth="1"/>
    <col min="15110" max="15359" width="8.75" style="44"/>
    <col min="15360" max="15360" width="1.75" style="44" customWidth="1"/>
    <col min="15361" max="15361" width="17.75" style="44" customWidth="1"/>
    <col min="15362" max="15362" width="15.625" style="44" customWidth="1"/>
    <col min="15363" max="15363" width="14.625" style="44" customWidth="1"/>
    <col min="15364" max="15364" width="21.75" style="44" customWidth="1"/>
    <col min="15365" max="15365" width="1.75" style="44" customWidth="1"/>
    <col min="15366" max="15615" width="8.75" style="44"/>
    <col min="15616" max="15616" width="1.75" style="44" customWidth="1"/>
    <col min="15617" max="15617" width="17.75" style="44" customWidth="1"/>
    <col min="15618" max="15618" width="15.625" style="44" customWidth="1"/>
    <col min="15619" max="15619" width="14.625" style="44" customWidth="1"/>
    <col min="15620" max="15620" width="21.75" style="44" customWidth="1"/>
    <col min="15621" max="15621" width="1.75" style="44" customWidth="1"/>
    <col min="15622" max="15871" width="8.75" style="44"/>
    <col min="15872" max="15872" width="1.75" style="44" customWidth="1"/>
    <col min="15873" max="15873" width="17.75" style="44" customWidth="1"/>
    <col min="15874" max="15874" width="15.625" style="44" customWidth="1"/>
    <col min="15875" max="15875" width="14.625" style="44" customWidth="1"/>
    <col min="15876" max="15876" width="21.75" style="44" customWidth="1"/>
    <col min="15877" max="15877" width="1.75" style="44" customWidth="1"/>
    <col min="15878" max="16127" width="8.75" style="44"/>
    <col min="16128" max="16128" width="1.75" style="44" customWidth="1"/>
    <col min="16129" max="16129" width="17.75" style="44" customWidth="1"/>
    <col min="16130" max="16130" width="15.625" style="44" customWidth="1"/>
    <col min="16131" max="16131" width="14.625" style="44" customWidth="1"/>
    <col min="16132" max="16132" width="21.75" style="44" customWidth="1"/>
    <col min="16133" max="16133" width="1.75" style="44" customWidth="1"/>
    <col min="16134" max="16384" width="8.75" style="44"/>
  </cols>
  <sheetData>
    <row r="1" spans="1:12" ht="121.5" customHeight="1"/>
    <row r="2" spans="1:12" ht="23.25" customHeight="1">
      <c r="B2" s="45"/>
      <c r="C2" s="46"/>
      <c r="D2" s="46"/>
    </row>
    <row r="3" spans="1:12" ht="33.75" customHeight="1">
      <c r="B3" s="83" t="s">
        <v>38</v>
      </c>
      <c r="C3" s="83"/>
      <c r="D3" s="83"/>
      <c r="E3" s="83"/>
      <c r="F3" s="83"/>
      <c r="G3" s="83"/>
      <c r="H3" s="83"/>
      <c r="I3" s="83"/>
      <c r="J3" s="83"/>
      <c r="K3" s="83"/>
    </row>
    <row r="4" spans="1:12" ht="12" customHeight="1"/>
    <row r="5" spans="1:12" ht="3" customHeight="1">
      <c r="B5" s="49"/>
      <c r="C5" s="49"/>
      <c r="D5" s="49"/>
      <c r="E5" s="49"/>
      <c r="F5" s="49"/>
      <c r="G5" s="49"/>
      <c r="H5" s="49"/>
      <c r="I5" s="49"/>
      <c r="J5" s="49"/>
      <c r="K5" s="49"/>
    </row>
    <row r="6" spans="1:12" ht="79.5" customHeight="1">
      <c r="A6" s="47"/>
      <c r="B6" s="85" t="s">
        <v>27</v>
      </c>
      <c r="C6" s="85"/>
      <c r="D6" s="85"/>
      <c r="E6" s="85"/>
      <c r="F6" s="85"/>
      <c r="G6" s="85"/>
      <c r="H6" s="85"/>
      <c r="I6" s="85"/>
      <c r="J6" s="85"/>
      <c r="K6" s="85"/>
      <c r="L6" s="47"/>
    </row>
    <row r="7" spans="1:12" ht="3" customHeight="1">
      <c r="B7" s="49"/>
      <c r="C7" s="49"/>
      <c r="D7" s="49"/>
      <c r="E7" s="49"/>
      <c r="F7" s="49"/>
      <c r="G7" s="49"/>
      <c r="H7" s="49"/>
      <c r="I7" s="49"/>
      <c r="J7" s="49"/>
      <c r="K7" s="49"/>
    </row>
    <row r="8" spans="1:12" ht="18" customHeight="1">
      <c r="B8" s="48"/>
      <c r="C8" s="48"/>
      <c r="D8" s="48"/>
      <c r="E8" s="48"/>
    </row>
    <row r="9" spans="1:12" ht="19.5" customHeight="1">
      <c r="A9" s="84"/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</row>
    <row r="11" spans="1:12" ht="63.75" customHeight="1">
      <c r="A11" s="83" t="s">
        <v>39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</row>
    <row r="12" spans="1:12" ht="12.75" customHeight="1"/>
    <row r="13" spans="1:12" ht="63" customHeight="1"/>
    <row r="14" spans="1:12" ht="63.75" customHeight="1"/>
  </sheetData>
  <mergeCells count="4">
    <mergeCell ref="B3:K3"/>
    <mergeCell ref="A9:L9"/>
    <mergeCell ref="A11:L11"/>
    <mergeCell ref="B6:K6"/>
  </mergeCells>
  <phoneticPr fontId="4" type="noConversion"/>
  <printOptions horizontalCentered="1"/>
  <pageMargins left="0.15748031496062992" right="0.11811023622047245" top="0.27559055118110237" bottom="0.35433070866141736" header="0.15748031496062992" footer="0.11811023622047245"/>
  <pageSetup paperSize="9" scale="99" fitToHeight="10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D49ED-DBD0-4CCB-B9CF-A31B4D340B58}">
  <sheetPr>
    <pageSetUpPr fitToPage="1"/>
  </sheetPr>
  <dimension ref="A1:D24"/>
  <sheetViews>
    <sheetView showGridLines="0" view="pageBreakPreview" zoomScaleNormal="100" zoomScaleSheetLayoutView="100" workbookViewId="0">
      <pane xSplit="1" ySplit="4" topLeftCell="B5" activePane="bottomRight" state="frozen"/>
      <selection activeCell="O14" sqref="O14"/>
      <selection pane="topRight" activeCell="O14" sqref="O14"/>
      <selection pane="bottomLeft" activeCell="O14" sqref="O14"/>
      <selection pane="bottomRight" activeCell="C18" sqref="C18"/>
    </sheetView>
  </sheetViews>
  <sheetFormatPr defaultRowHeight="16.5"/>
  <cols>
    <col min="1" max="1" width="9" style="53" customWidth="1"/>
    <col min="2" max="2" width="12.875" style="53" customWidth="1"/>
    <col min="3" max="3" width="83.375" style="53" customWidth="1"/>
    <col min="4" max="4" width="14.625" style="53" customWidth="1"/>
    <col min="5" max="251" width="8.75" style="53"/>
    <col min="252" max="252" width="1.75" style="53" customWidth="1"/>
    <col min="253" max="253" width="3.125" style="53" customWidth="1"/>
    <col min="254" max="254" width="15.75" style="53" customWidth="1"/>
    <col min="255" max="255" width="11.75" style="53" bestFit="1" customWidth="1"/>
    <col min="256" max="256" width="8.75" style="53" customWidth="1"/>
    <col min="257" max="257" width="14.625" style="53" customWidth="1"/>
    <col min="258" max="258" width="21.75" style="53" customWidth="1"/>
    <col min="259" max="259" width="5.125" style="53" customWidth="1"/>
    <col min="260" max="260" width="1.75" style="53" customWidth="1"/>
    <col min="261" max="507" width="8.75" style="53"/>
    <col min="508" max="508" width="1.75" style="53" customWidth="1"/>
    <col min="509" max="509" width="3.125" style="53" customWidth="1"/>
    <col min="510" max="510" width="15.75" style="53" customWidth="1"/>
    <col min="511" max="511" width="11.75" style="53" bestFit="1" customWidth="1"/>
    <col min="512" max="512" width="8.75" style="53" customWidth="1"/>
    <col min="513" max="513" width="14.625" style="53" customWidth="1"/>
    <col min="514" max="514" width="21.75" style="53" customWidth="1"/>
    <col min="515" max="515" width="5.125" style="53" customWidth="1"/>
    <col min="516" max="516" width="1.75" style="53" customWidth="1"/>
    <col min="517" max="763" width="8.75" style="53"/>
    <col min="764" max="764" width="1.75" style="53" customWidth="1"/>
    <col min="765" max="765" width="3.125" style="53" customWidth="1"/>
    <col min="766" max="766" width="15.75" style="53" customWidth="1"/>
    <col min="767" max="767" width="11.75" style="53" bestFit="1" customWidth="1"/>
    <col min="768" max="768" width="8.75" style="53" customWidth="1"/>
    <col min="769" max="769" width="14.625" style="53" customWidth="1"/>
    <col min="770" max="770" width="21.75" style="53" customWidth="1"/>
    <col min="771" max="771" width="5.125" style="53" customWidth="1"/>
    <col min="772" max="772" width="1.75" style="53" customWidth="1"/>
    <col min="773" max="1019" width="8.75" style="53"/>
    <col min="1020" max="1020" width="1.75" style="53" customWidth="1"/>
    <col min="1021" max="1021" width="3.125" style="53" customWidth="1"/>
    <col min="1022" max="1022" width="15.75" style="53" customWidth="1"/>
    <col min="1023" max="1023" width="11.75" style="53" bestFit="1" customWidth="1"/>
    <col min="1024" max="1024" width="8.75" style="53" customWidth="1"/>
    <col min="1025" max="1025" width="14.625" style="53" customWidth="1"/>
    <col min="1026" max="1026" width="21.75" style="53" customWidth="1"/>
    <col min="1027" max="1027" width="5.125" style="53" customWidth="1"/>
    <col min="1028" max="1028" width="1.75" style="53" customWidth="1"/>
    <col min="1029" max="1275" width="8.75" style="53"/>
    <col min="1276" max="1276" width="1.75" style="53" customWidth="1"/>
    <col min="1277" max="1277" width="3.125" style="53" customWidth="1"/>
    <col min="1278" max="1278" width="15.75" style="53" customWidth="1"/>
    <col min="1279" max="1279" width="11.75" style="53" bestFit="1" customWidth="1"/>
    <col min="1280" max="1280" width="8.75" style="53" customWidth="1"/>
    <col min="1281" max="1281" width="14.625" style="53" customWidth="1"/>
    <col min="1282" max="1282" width="21.75" style="53" customWidth="1"/>
    <col min="1283" max="1283" width="5.125" style="53" customWidth="1"/>
    <col min="1284" max="1284" width="1.75" style="53" customWidth="1"/>
    <col min="1285" max="1531" width="8.75" style="53"/>
    <col min="1532" max="1532" width="1.75" style="53" customWidth="1"/>
    <col min="1533" max="1533" width="3.125" style="53" customWidth="1"/>
    <col min="1534" max="1534" width="15.75" style="53" customWidth="1"/>
    <col min="1535" max="1535" width="11.75" style="53" bestFit="1" customWidth="1"/>
    <col min="1536" max="1536" width="8.75" style="53" customWidth="1"/>
    <col min="1537" max="1537" width="14.625" style="53" customWidth="1"/>
    <col min="1538" max="1538" width="21.75" style="53" customWidth="1"/>
    <col min="1539" max="1539" width="5.125" style="53" customWidth="1"/>
    <col min="1540" max="1540" width="1.75" style="53" customWidth="1"/>
    <col min="1541" max="1787" width="8.75" style="53"/>
    <col min="1788" max="1788" width="1.75" style="53" customWidth="1"/>
    <col min="1789" max="1789" width="3.125" style="53" customWidth="1"/>
    <col min="1790" max="1790" width="15.75" style="53" customWidth="1"/>
    <col min="1791" max="1791" width="11.75" style="53" bestFit="1" customWidth="1"/>
    <col min="1792" max="1792" width="8.75" style="53" customWidth="1"/>
    <col min="1793" max="1793" width="14.625" style="53" customWidth="1"/>
    <col min="1794" max="1794" width="21.75" style="53" customWidth="1"/>
    <col min="1795" max="1795" width="5.125" style="53" customWidth="1"/>
    <col min="1796" max="1796" width="1.75" style="53" customWidth="1"/>
    <col min="1797" max="2043" width="8.75" style="53"/>
    <col min="2044" max="2044" width="1.75" style="53" customWidth="1"/>
    <col min="2045" max="2045" width="3.125" style="53" customWidth="1"/>
    <col min="2046" max="2046" width="15.75" style="53" customWidth="1"/>
    <col min="2047" max="2047" width="11.75" style="53" bestFit="1" customWidth="1"/>
    <col min="2048" max="2048" width="8.75" style="53" customWidth="1"/>
    <col min="2049" max="2049" width="14.625" style="53" customWidth="1"/>
    <col min="2050" max="2050" width="21.75" style="53" customWidth="1"/>
    <col min="2051" max="2051" width="5.125" style="53" customWidth="1"/>
    <col min="2052" max="2052" width="1.75" style="53" customWidth="1"/>
    <col min="2053" max="2299" width="8.75" style="53"/>
    <col min="2300" max="2300" width="1.75" style="53" customWidth="1"/>
    <col min="2301" max="2301" width="3.125" style="53" customWidth="1"/>
    <col min="2302" max="2302" width="15.75" style="53" customWidth="1"/>
    <col min="2303" max="2303" width="11.75" style="53" bestFit="1" customWidth="1"/>
    <col min="2304" max="2304" width="8.75" style="53" customWidth="1"/>
    <col min="2305" max="2305" width="14.625" style="53" customWidth="1"/>
    <col min="2306" max="2306" width="21.75" style="53" customWidth="1"/>
    <col min="2307" max="2307" width="5.125" style="53" customWidth="1"/>
    <col min="2308" max="2308" width="1.75" style="53" customWidth="1"/>
    <col min="2309" max="2555" width="8.75" style="53"/>
    <col min="2556" max="2556" width="1.75" style="53" customWidth="1"/>
    <col min="2557" max="2557" width="3.125" style="53" customWidth="1"/>
    <col min="2558" max="2558" width="15.75" style="53" customWidth="1"/>
    <col min="2559" max="2559" width="11.75" style="53" bestFit="1" customWidth="1"/>
    <col min="2560" max="2560" width="8.75" style="53" customWidth="1"/>
    <col min="2561" max="2561" width="14.625" style="53" customWidth="1"/>
    <col min="2562" max="2562" width="21.75" style="53" customWidth="1"/>
    <col min="2563" max="2563" width="5.125" style="53" customWidth="1"/>
    <col min="2564" max="2564" width="1.75" style="53" customWidth="1"/>
    <col min="2565" max="2811" width="8.75" style="53"/>
    <col min="2812" max="2812" width="1.75" style="53" customWidth="1"/>
    <col min="2813" max="2813" width="3.125" style="53" customWidth="1"/>
    <col min="2814" max="2814" width="15.75" style="53" customWidth="1"/>
    <col min="2815" max="2815" width="11.75" style="53" bestFit="1" customWidth="1"/>
    <col min="2816" max="2816" width="8.75" style="53" customWidth="1"/>
    <col min="2817" max="2817" width="14.625" style="53" customWidth="1"/>
    <col min="2818" max="2818" width="21.75" style="53" customWidth="1"/>
    <col min="2819" max="2819" width="5.125" style="53" customWidth="1"/>
    <col min="2820" max="2820" width="1.75" style="53" customWidth="1"/>
    <col min="2821" max="3067" width="8.75" style="53"/>
    <col min="3068" max="3068" width="1.75" style="53" customWidth="1"/>
    <col min="3069" max="3069" width="3.125" style="53" customWidth="1"/>
    <col min="3070" max="3070" width="15.75" style="53" customWidth="1"/>
    <col min="3071" max="3071" width="11.75" style="53" bestFit="1" customWidth="1"/>
    <col min="3072" max="3072" width="8.75" style="53" customWidth="1"/>
    <col min="3073" max="3073" width="14.625" style="53" customWidth="1"/>
    <col min="3074" max="3074" width="21.75" style="53" customWidth="1"/>
    <col min="3075" max="3075" width="5.125" style="53" customWidth="1"/>
    <col min="3076" max="3076" width="1.75" style="53" customWidth="1"/>
    <col min="3077" max="3323" width="8.75" style="53"/>
    <col min="3324" max="3324" width="1.75" style="53" customWidth="1"/>
    <col min="3325" max="3325" width="3.125" style="53" customWidth="1"/>
    <col min="3326" max="3326" width="15.75" style="53" customWidth="1"/>
    <col min="3327" max="3327" width="11.75" style="53" bestFit="1" customWidth="1"/>
    <col min="3328" max="3328" width="8.75" style="53" customWidth="1"/>
    <col min="3329" max="3329" width="14.625" style="53" customWidth="1"/>
    <col min="3330" max="3330" width="21.75" style="53" customWidth="1"/>
    <col min="3331" max="3331" width="5.125" style="53" customWidth="1"/>
    <col min="3332" max="3332" width="1.75" style="53" customWidth="1"/>
    <col min="3333" max="3579" width="8.75" style="53"/>
    <col min="3580" max="3580" width="1.75" style="53" customWidth="1"/>
    <col min="3581" max="3581" width="3.125" style="53" customWidth="1"/>
    <col min="3582" max="3582" width="15.75" style="53" customWidth="1"/>
    <col min="3583" max="3583" width="11.75" style="53" bestFit="1" customWidth="1"/>
    <col min="3584" max="3584" width="8.75" style="53" customWidth="1"/>
    <col min="3585" max="3585" width="14.625" style="53" customWidth="1"/>
    <col min="3586" max="3586" width="21.75" style="53" customWidth="1"/>
    <col min="3587" max="3587" width="5.125" style="53" customWidth="1"/>
    <col min="3588" max="3588" width="1.75" style="53" customWidth="1"/>
    <col min="3589" max="3835" width="8.75" style="53"/>
    <col min="3836" max="3836" width="1.75" style="53" customWidth="1"/>
    <col min="3837" max="3837" width="3.125" style="53" customWidth="1"/>
    <col min="3838" max="3838" width="15.75" style="53" customWidth="1"/>
    <col min="3839" max="3839" width="11.75" style="53" bestFit="1" customWidth="1"/>
    <col min="3840" max="3840" width="8.75" style="53" customWidth="1"/>
    <col min="3841" max="3841" width="14.625" style="53" customWidth="1"/>
    <col min="3842" max="3842" width="21.75" style="53" customWidth="1"/>
    <col min="3843" max="3843" width="5.125" style="53" customWidth="1"/>
    <col min="3844" max="3844" width="1.75" style="53" customWidth="1"/>
    <col min="3845" max="4091" width="8.75" style="53"/>
    <col min="4092" max="4092" width="1.75" style="53" customWidth="1"/>
    <col min="4093" max="4093" width="3.125" style="53" customWidth="1"/>
    <col min="4094" max="4094" width="15.75" style="53" customWidth="1"/>
    <col min="4095" max="4095" width="11.75" style="53" bestFit="1" customWidth="1"/>
    <col min="4096" max="4096" width="8.75" style="53" customWidth="1"/>
    <col min="4097" max="4097" width="14.625" style="53" customWidth="1"/>
    <col min="4098" max="4098" width="21.75" style="53" customWidth="1"/>
    <col min="4099" max="4099" width="5.125" style="53" customWidth="1"/>
    <col min="4100" max="4100" width="1.75" style="53" customWidth="1"/>
    <col min="4101" max="4347" width="8.75" style="53"/>
    <col min="4348" max="4348" width="1.75" style="53" customWidth="1"/>
    <col min="4349" max="4349" width="3.125" style="53" customWidth="1"/>
    <col min="4350" max="4350" width="15.75" style="53" customWidth="1"/>
    <col min="4351" max="4351" width="11.75" style="53" bestFit="1" customWidth="1"/>
    <col min="4352" max="4352" width="8.75" style="53" customWidth="1"/>
    <col min="4353" max="4353" width="14.625" style="53" customWidth="1"/>
    <col min="4354" max="4354" width="21.75" style="53" customWidth="1"/>
    <col min="4355" max="4355" width="5.125" style="53" customWidth="1"/>
    <col min="4356" max="4356" width="1.75" style="53" customWidth="1"/>
    <col min="4357" max="4603" width="8.75" style="53"/>
    <col min="4604" max="4604" width="1.75" style="53" customWidth="1"/>
    <col min="4605" max="4605" width="3.125" style="53" customWidth="1"/>
    <col min="4606" max="4606" width="15.75" style="53" customWidth="1"/>
    <col min="4607" max="4607" width="11.75" style="53" bestFit="1" customWidth="1"/>
    <col min="4608" max="4608" width="8.75" style="53" customWidth="1"/>
    <col min="4609" max="4609" width="14.625" style="53" customWidth="1"/>
    <col min="4610" max="4610" width="21.75" style="53" customWidth="1"/>
    <col min="4611" max="4611" width="5.125" style="53" customWidth="1"/>
    <col min="4612" max="4612" width="1.75" style="53" customWidth="1"/>
    <col min="4613" max="4859" width="8.75" style="53"/>
    <col min="4860" max="4860" width="1.75" style="53" customWidth="1"/>
    <col min="4861" max="4861" width="3.125" style="53" customWidth="1"/>
    <col min="4862" max="4862" width="15.75" style="53" customWidth="1"/>
    <col min="4863" max="4863" width="11.75" style="53" bestFit="1" customWidth="1"/>
    <col min="4864" max="4864" width="8.75" style="53" customWidth="1"/>
    <col min="4865" max="4865" width="14.625" style="53" customWidth="1"/>
    <col min="4866" max="4866" width="21.75" style="53" customWidth="1"/>
    <col min="4867" max="4867" width="5.125" style="53" customWidth="1"/>
    <col min="4868" max="4868" width="1.75" style="53" customWidth="1"/>
    <col min="4869" max="5115" width="8.75" style="53"/>
    <col min="5116" max="5116" width="1.75" style="53" customWidth="1"/>
    <col min="5117" max="5117" width="3.125" style="53" customWidth="1"/>
    <col min="5118" max="5118" width="15.75" style="53" customWidth="1"/>
    <col min="5119" max="5119" width="11.75" style="53" bestFit="1" customWidth="1"/>
    <col min="5120" max="5120" width="8.75" style="53" customWidth="1"/>
    <col min="5121" max="5121" width="14.625" style="53" customWidth="1"/>
    <col min="5122" max="5122" width="21.75" style="53" customWidth="1"/>
    <col min="5123" max="5123" width="5.125" style="53" customWidth="1"/>
    <col min="5124" max="5124" width="1.75" style="53" customWidth="1"/>
    <col min="5125" max="5371" width="8.75" style="53"/>
    <col min="5372" max="5372" width="1.75" style="53" customWidth="1"/>
    <col min="5373" max="5373" width="3.125" style="53" customWidth="1"/>
    <col min="5374" max="5374" width="15.75" style="53" customWidth="1"/>
    <col min="5375" max="5375" width="11.75" style="53" bestFit="1" customWidth="1"/>
    <col min="5376" max="5376" width="8.75" style="53" customWidth="1"/>
    <col min="5377" max="5377" width="14.625" style="53" customWidth="1"/>
    <col min="5378" max="5378" width="21.75" style="53" customWidth="1"/>
    <col min="5379" max="5379" width="5.125" style="53" customWidth="1"/>
    <col min="5380" max="5380" width="1.75" style="53" customWidth="1"/>
    <col min="5381" max="5627" width="8.75" style="53"/>
    <col min="5628" max="5628" width="1.75" style="53" customWidth="1"/>
    <col min="5629" max="5629" width="3.125" style="53" customWidth="1"/>
    <col min="5630" max="5630" width="15.75" style="53" customWidth="1"/>
    <col min="5631" max="5631" width="11.75" style="53" bestFit="1" customWidth="1"/>
    <col min="5632" max="5632" width="8.75" style="53" customWidth="1"/>
    <col min="5633" max="5633" width="14.625" style="53" customWidth="1"/>
    <col min="5634" max="5634" width="21.75" style="53" customWidth="1"/>
    <col min="5635" max="5635" width="5.125" style="53" customWidth="1"/>
    <col min="5636" max="5636" width="1.75" style="53" customWidth="1"/>
    <col min="5637" max="5883" width="8.75" style="53"/>
    <col min="5884" max="5884" width="1.75" style="53" customWidth="1"/>
    <col min="5885" max="5885" width="3.125" style="53" customWidth="1"/>
    <col min="5886" max="5886" width="15.75" style="53" customWidth="1"/>
    <col min="5887" max="5887" width="11.75" style="53" bestFit="1" customWidth="1"/>
    <col min="5888" max="5888" width="8.75" style="53" customWidth="1"/>
    <col min="5889" max="5889" width="14.625" style="53" customWidth="1"/>
    <col min="5890" max="5890" width="21.75" style="53" customWidth="1"/>
    <col min="5891" max="5891" width="5.125" style="53" customWidth="1"/>
    <col min="5892" max="5892" width="1.75" style="53" customWidth="1"/>
    <col min="5893" max="6139" width="8.75" style="53"/>
    <col min="6140" max="6140" width="1.75" style="53" customWidth="1"/>
    <col min="6141" max="6141" width="3.125" style="53" customWidth="1"/>
    <col min="6142" max="6142" width="15.75" style="53" customWidth="1"/>
    <col min="6143" max="6143" width="11.75" style="53" bestFit="1" customWidth="1"/>
    <col min="6144" max="6144" width="8.75" style="53" customWidth="1"/>
    <col min="6145" max="6145" width="14.625" style="53" customWidth="1"/>
    <col min="6146" max="6146" width="21.75" style="53" customWidth="1"/>
    <col min="6147" max="6147" width="5.125" style="53" customWidth="1"/>
    <col min="6148" max="6148" width="1.75" style="53" customWidth="1"/>
    <col min="6149" max="6395" width="8.75" style="53"/>
    <col min="6396" max="6396" width="1.75" style="53" customWidth="1"/>
    <col min="6397" max="6397" width="3.125" style="53" customWidth="1"/>
    <col min="6398" max="6398" width="15.75" style="53" customWidth="1"/>
    <col min="6399" max="6399" width="11.75" style="53" bestFit="1" customWidth="1"/>
    <col min="6400" max="6400" width="8.75" style="53" customWidth="1"/>
    <col min="6401" max="6401" width="14.625" style="53" customWidth="1"/>
    <col min="6402" max="6402" width="21.75" style="53" customWidth="1"/>
    <col min="6403" max="6403" width="5.125" style="53" customWidth="1"/>
    <col min="6404" max="6404" width="1.75" style="53" customWidth="1"/>
    <col min="6405" max="6651" width="8.75" style="53"/>
    <col min="6652" max="6652" width="1.75" style="53" customWidth="1"/>
    <col min="6653" max="6653" width="3.125" style="53" customWidth="1"/>
    <col min="6654" max="6654" width="15.75" style="53" customWidth="1"/>
    <col min="6655" max="6655" width="11.75" style="53" bestFit="1" customWidth="1"/>
    <col min="6656" max="6656" width="8.75" style="53" customWidth="1"/>
    <col min="6657" max="6657" width="14.625" style="53" customWidth="1"/>
    <col min="6658" max="6658" width="21.75" style="53" customWidth="1"/>
    <col min="6659" max="6659" width="5.125" style="53" customWidth="1"/>
    <col min="6660" max="6660" width="1.75" style="53" customWidth="1"/>
    <col min="6661" max="6907" width="8.75" style="53"/>
    <col min="6908" max="6908" width="1.75" style="53" customWidth="1"/>
    <col min="6909" max="6909" width="3.125" style="53" customWidth="1"/>
    <col min="6910" max="6910" width="15.75" style="53" customWidth="1"/>
    <col min="6911" max="6911" width="11.75" style="53" bestFit="1" customWidth="1"/>
    <col min="6912" max="6912" width="8.75" style="53" customWidth="1"/>
    <col min="6913" max="6913" width="14.625" style="53" customWidth="1"/>
    <col min="6914" max="6914" width="21.75" style="53" customWidth="1"/>
    <col min="6915" max="6915" width="5.125" style="53" customWidth="1"/>
    <col min="6916" max="6916" width="1.75" style="53" customWidth="1"/>
    <col min="6917" max="7163" width="8.75" style="53"/>
    <col min="7164" max="7164" width="1.75" style="53" customWidth="1"/>
    <col min="7165" max="7165" width="3.125" style="53" customWidth="1"/>
    <col min="7166" max="7166" width="15.75" style="53" customWidth="1"/>
    <col min="7167" max="7167" width="11.75" style="53" bestFit="1" customWidth="1"/>
    <col min="7168" max="7168" width="8.75" style="53" customWidth="1"/>
    <col min="7169" max="7169" width="14.625" style="53" customWidth="1"/>
    <col min="7170" max="7170" width="21.75" style="53" customWidth="1"/>
    <col min="7171" max="7171" width="5.125" style="53" customWidth="1"/>
    <col min="7172" max="7172" width="1.75" style="53" customWidth="1"/>
    <col min="7173" max="7419" width="8.75" style="53"/>
    <col min="7420" max="7420" width="1.75" style="53" customWidth="1"/>
    <col min="7421" max="7421" width="3.125" style="53" customWidth="1"/>
    <col min="7422" max="7422" width="15.75" style="53" customWidth="1"/>
    <col min="7423" max="7423" width="11.75" style="53" bestFit="1" customWidth="1"/>
    <col min="7424" max="7424" width="8.75" style="53" customWidth="1"/>
    <col min="7425" max="7425" width="14.625" style="53" customWidth="1"/>
    <col min="7426" max="7426" width="21.75" style="53" customWidth="1"/>
    <col min="7427" max="7427" width="5.125" style="53" customWidth="1"/>
    <col min="7428" max="7428" width="1.75" style="53" customWidth="1"/>
    <col min="7429" max="7675" width="8.75" style="53"/>
    <col min="7676" max="7676" width="1.75" style="53" customWidth="1"/>
    <col min="7677" max="7677" width="3.125" style="53" customWidth="1"/>
    <col min="7678" max="7678" width="15.75" style="53" customWidth="1"/>
    <col min="7679" max="7679" width="11.75" style="53" bestFit="1" customWidth="1"/>
    <col min="7680" max="7680" width="8.75" style="53" customWidth="1"/>
    <col min="7681" max="7681" width="14.625" style="53" customWidth="1"/>
    <col min="7682" max="7682" width="21.75" style="53" customWidth="1"/>
    <col min="7683" max="7683" width="5.125" style="53" customWidth="1"/>
    <col min="7684" max="7684" width="1.75" style="53" customWidth="1"/>
    <col min="7685" max="7931" width="8.75" style="53"/>
    <col min="7932" max="7932" width="1.75" style="53" customWidth="1"/>
    <col min="7933" max="7933" width="3.125" style="53" customWidth="1"/>
    <col min="7934" max="7934" width="15.75" style="53" customWidth="1"/>
    <col min="7935" max="7935" width="11.75" style="53" bestFit="1" customWidth="1"/>
    <col min="7936" max="7936" width="8.75" style="53" customWidth="1"/>
    <col min="7937" max="7937" width="14.625" style="53" customWidth="1"/>
    <col min="7938" max="7938" width="21.75" style="53" customWidth="1"/>
    <col min="7939" max="7939" width="5.125" style="53" customWidth="1"/>
    <col min="7940" max="7940" width="1.75" style="53" customWidth="1"/>
    <col min="7941" max="8187" width="8.75" style="53"/>
    <col min="8188" max="8188" width="1.75" style="53" customWidth="1"/>
    <col min="8189" max="8189" width="3.125" style="53" customWidth="1"/>
    <col min="8190" max="8190" width="15.75" style="53" customWidth="1"/>
    <col min="8191" max="8191" width="11.75" style="53" bestFit="1" customWidth="1"/>
    <col min="8192" max="8192" width="8.75" style="53" customWidth="1"/>
    <col min="8193" max="8193" width="14.625" style="53" customWidth="1"/>
    <col min="8194" max="8194" width="21.75" style="53" customWidth="1"/>
    <col min="8195" max="8195" width="5.125" style="53" customWidth="1"/>
    <col min="8196" max="8196" width="1.75" style="53" customWidth="1"/>
    <col min="8197" max="8443" width="8.75" style="53"/>
    <col min="8444" max="8444" width="1.75" style="53" customWidth="1"/>
    <col min="8445" max="8445" width="3.125" style="53" customWidth="1"/>
    <col min="8446" max="8446" width="15.75" style="53" customWidth="1"/>
    <col min="8447" max="8447" width="11.75" style="53" bestFit="1" customWidth="1"/>
    <col min="8448" max="8448" width="8.75" style="53" customWidth="1"/>
    <col min="8449" max="8449" width="14.625" style="53" customWidth="1"/>
    <col min="8450" max="8450" width="21.75" style="53" customWidth="1"/>
    <col min="8451" max="8451" width="5.125" style="53" customWidth="1"/>
    <col min="8452" max="8452" width="1.75" style="53" customWidth="1"/>
    <col min="8453" max="8699" width="8.75" style="53"/>
    <col min="8700" max="8700" width="1.75" style="53" customWidth="1"/>
    <col min="8701" max="8701" width="3.125" style="53" customWidth="1"/>
    <col min="8702" max="8702" width="15.75" style="53" customWidth="1"/>
    <col min="8703" max="8703" width="11.75" style="53" bestFit="1" customWidth="1"/>
    <col min="8704" max="8704" width="8.75" style="53" customWidth="1"/>
    <col min="8705" max="8705" width="14.625" style="53" customWidth="1"/>
    <col min="8706" max="8706" width="21.75" style="53" customWidth="1"/>
    <col min="8707" max="8707" width="5.125" style="53" customWidth="1"/>
    <col min="8708" max="8708" width="1.75" style="53" customWidth="1"/>
    <col min="8709" max="8955" width="8.75" style="53"/>
    <col min="8956" max="8956" width="1.75" style="53" customWidth="1"/>
    <col min="8957" max="8957" width="3.125" style="53" customWidth="1"/>
    <col min="8958" max="8958" width="15.75" style="53" customWidth="1"/>
    <col min="8959" max="8959" width="11.75" style="53" bestFit="1" customWidth="1"/>
    <col min="8960" max="8960" width="8.75" style="53" customWidth="1"/>
    <col min="8961" max="8961" width="14.625" style="53" customWidth="1"/>
    <col min="8962" max="8962" width="21.75" style="53" customWidth="1"/>
    <col min="8963" max="8963" width="5.125" style="53" customWidth="1"/>
    <col min="8964" max="8964" width="1.75" style="53" customWidth="1"/>
    <col min="8965" max="9211" width="8.75" style="53"/>
    <col min="9212" max="9212" width="1.75" style="53" customWidth="1"/>
    <col min="9213" max="9213" width="3.125" style="53" customWidth="1"/>
    <col min="9214" max="9214" width="15.75" style="53" customWidth="1"/>
    <col min="9215" max="9215" width="11.75" style="53" bestFit="1" customWidth="1"/>
    <col min="9216" max="9216" width="8.75" style="53" customWidth="1"/>
    <col min="9217" max="9217" width="14.625" style="53" customWidth="1"/>
    <col min="9218" max="9218" width="21.75" style="53" customWidth="1"/>
    <col min="9219" max="9219" width="5.125" style="53" customWidth="1"/>
    <col min="9220" max="9220" width="1.75" style="53" customWidth="1"/>
    <col min="9221" max="9467" width="8.75" style="53"/>
    <col min="9468" max="9468" width="1.75" style="53" customWidth="1"/>
    <col min="9469" max="9469" width="3.125" style="53" customWidth="1"/>
    <col min="9470" max="9470" width="15.75" style="53" customWidth="1"/>
    <col min="9471" max="9471" width="11.75" style="53" bestFit="1" customWidth="1"/>
    <col min="9472" max="9472" width="8.75" style="53" customWidth="1"/>
    <col min="9473" max="9473" width="14.625" style="53" customWidth="1"/>
    <col min="9474" max="9474" width="21.75" style="53" customWidth="1"/>
    <col min="9475" max="9475" width="5.125" style="53" customWidth="1"/>
    <col min="9476" max="9476" width="1.75" style="53" customWidth="1"/>
    <col min="9477" max="9723" width="8.75" style="53"/>
    <col min="9724" max="9724" width="1.75" style="53" customWidth="1"/>
    <col min="9725" max="9725" width="3.125" style="53" customWidth="1"/>
    <col min="9726" max="9726" width="15.75" style="53" customWidth="1"/>
    <col min="9727" max="9727" width="11.75" style="53" bestFit="1" customWidth="1"/>
    <col min="9728" max="9728" width="8.75" style="53" customWidth="1"/>
    <col min="9729" max="9729" width="14.625" style="53" customWidth="1"/>
    <col min="9730" max="9730" width="21.75" style="53" customWidth="1"/>
    <col min="9731" max="9731" width="5.125" style="53" customWidth="1"/>
    <col min="9732" max="9732" width="1.75" style="53" customWidth="1"/>
    <col min="9733" max="9979" width="8.75" style="53"/>
    <col min="9980" max="9980" width="1.75" style="53" customWidth="1"/>
    <col min="9981" max="9981" width="3.125" style="53" customWidth="1"/>
    <col min="9982" max="9982" width="15.75" style="53" customWidth="1"/>
    <col min="9983" max="9983" width="11.75" style="53" bestFit="1" customWidth="1"/>
    <col min="9984" max="9984" width="8.75" style="53" customWidth="1"/>
    <col min="9985" max="9985" width="14.625" style="53" customWidth="1"/>
    <col min="9986" max="9986" width="21.75" style="53" customWidth="1"/>
    <col min="9987" max="9987" width="5.125" style="53" customWidth="1"/>
    <col min="9988" max="9988" width="1.75" style="53" customWidth="1"/>
    <col min="9989" max="10235" width="8.75" style="53"/>
    <col min="10236" max="10236" width="1.75" style="53" customWidth="1"/>
    <col min="10237" max="10237" width="3.125" style="53" customWidth="1"/>
    <col min="10238" max="10238" width="15.75" style="53" customWidth="1"/>
    <col min="10239" max="10239" width="11.75" style="53" bestFit="1" customWidth="1"/>
    <col min="10240" max="10240" width="8.75" style="53" customWidth="1"/>
    <col min="10241" max="10241" width="14.625" style="53" customWidth="1"/>
    <col min="10242" max="10242" width="21.75" style="53" customWidth="1"/>
    <col min="10243" max="10243" width="5.125" style="53" customWidth="1"/>
    <col min="10244" max="10244" width="1.75" style="53" customWidth="1"/>
    <col min="10245" max="10491" width="8.75" style="53"/>
    <col min="10492" max="10492" width="1.75" style="53" customWidth="1"/>
    <col min="10493" max="10493" width="3.125" style="53" customWidth="1"/>
    <col min="10494" max="10494" width="15.75" style="53" customWidth="1"/>
    <col min="10495" max="10495" width="11.75" style="53" bestFit="1" customWidth="1"/>
    <col min="10496" max="10496" width="8.75" style="53" customWidth="1"/>
    <col min="10497" max="10497" width="14.625" style="53" customWidth="1"/>
    <col min="10498" max="10498" width="21.75" style="53" customWidth="1"/>
    <col min="10499" max="10499" width="5.125" style="53" customWidth="1"/>
    <col min="10500" max="10500" width="1.75" style="53" customWidth="1"/>
    <col min="10501" max="10747" width="8.75" style="53"/>
    <col min="10748" max="10748" width="1.75" style="53" customWidth="1"/>
    <col min="10749" max="10749" width="3.125" style="53" customWidth="1"/>
    <col min="10750" max="10750" width="15.75" style="53" customWidth="1"/>
    <col min="10751" max="10751" width="11.75" style="53" bestFit="1" customWidth="1"/>
    <col min="10752" max="10752" width="8.75" style="53" customWidth="1"/>
    <col min="10753" max="10753" width="14.625" style="53" customWidth="1"/>
    <col min="10754" max="10754" width="21.75" style="53" customWidth="1"/>
    <col min="10755" max="10755" width="5.125" style="53" customWidth="1"/>
    <col min="10756" max="10756" width="1.75" style="53" customWidth="1"/>
    <col min="10757" max="11003" width="8.75" style="53"/>
    <col min="11004" max="11004" width="1.75" style="53" customWidth="1"/>
    <col min="11005" max="11005" width="3.125" style="53" customWidth="1"/>
    <col min="11006" max="11006" width="15.75" style="53" customWidth="1"/>
    <col min="11007" max="11007" width="11.75" style="53" bestFit="1" customWidth="1"/>
    <col min="11008" max="11008" width="8.75" style="53" customWidth="1"/>
    <col min="11009" max="11009" width="14.625" style="53" customWidth="1"/>
    <col min="11010" max="11010" width="21.75" style="53" customWidth="1"/>
    <col min="11011" max="11011" width="5.125" style="53" customWidth="1"/>
    <col min="11012" max="11012" width="1.75" style="53" customWidth="1"/>
    <col min="11013" max="11259" width="8.75" style="53"/>
    <col min="11260" max="11260" width="1.75" style="53" customWidth="1"/>
    <col min="11261" max="11261" width="3.125" style="53" customWidth="1"/>
    <col min="11262" max="11262" width="15.75" style="53" customWidth="1"/>
    <col min="11263" max="11263" width="11.75" style="53" bestFit="1" customWidth="1"/>
    <col min="11264" max="11264" width="8.75" style="53" customWidth="1"/>
    <col min="11265" max="11265" width="14.625" style="53" customWidth="1"/>
    <col min="11266" max="11266" width="21.75" style="53" customWidth="1"/>
    <col min="11267" max="11267" width="5.125" style="53" customWidth="1"/>
    <col min="11268" max="11268" width="1.75" style="53" customWidth="1"/>
    <col min="11269" max="11515" width="8.75" style="53"/>
    <col min="11516" max="11516" width="1.75" style="53" customWidth="1"/>
    <col min="11517" max="11517" width="3.125" style="53" customWidth="1"/>
    <col min="11518" max="11518" width="15.75" style="53" customWidth="1"/>
    <col min="11519" max="11519" width="11.75" style="53" bestFit="1" customWidth="1"/>
    <col min="11520" max="11520" width="8.75" style="53" customWidth="1"/>
    <col min="11521" max="11521" width="14.625" style="53" customWidth="1"/>
    <col min="11522" max="11522" width="21.75" style="53" customWidth="1"/>
    <col min="11523" max="11523" width="5.125" style="53" customWidth="1"/>
    <col min="11524" max="11524" width="1.75" style="53" customWidth="1"/>
    <col min="11525" max="11771" width="8.75" style="53"/>
    <col min="11772" max="11772" width="1.75" style="53" customWidth="1"/>
    <col min="11773" max="11773" width="3.125" style="53" customWidth="1"/>
    <col min="11774" max="11774" width="15.75" style="53" customWidth="1"/>
    <col min="11775" max="11775" width="11.75" style="53" bestFit="1" customWidth="1"/>
    <col min="11776" max="11776" width="8.75" style="53" customWidth="1"/>
    <col min="11777" max="11777" width="14.625" style="53" customWidth="1"/>
    <col min="11778" max="11778" width="21.75" style="53" customWidth="1"/>
    <col min="11779" max="11779" width="5.125" style="53" customWidth="1"/>
    <col min="11780" max="11780" width="1.75" style="53" customWidth="1"/>
    <col min="11781" max="12027" width="8.75" style="53"/>
    <col min="12028" max="12028" width="1.75" style="53" customWidth="1"/>
    <col min="12029" max="12029" width="3.125" style="53" customWidth="1"/>
    <col min="12030" max="12030" width="15.75" style="53" customWidth="1"/>
    <col min="12031" max="12031" width="11.75" style="53" bestFit="1" customWidth="1"/>
    <col min="12032" max="12032" width="8.75" style="53" customWidth="1"/>
    <col min="12033" max="12033" width="14.625" style="53" customWidth="1"/>
    <col min="12034" max="12034" width="21.75" style="53" customWidth="1"/>
    <col min="12035" max="12035" width="5.125" style="53" customWidth="1"/>
    <col min="12036" max="12036" width="1.75" style="53" customWidth="1"/>
    <col min="12037" max="12283" width="8.75" style="53"/>
    <col min="12284" max="12284" width="1.75" style="53" customWidth="1"/>
    <col min="12285" max="12285" width="3.125" style="53" customWidth="1"/>
    <col min="12286" max="12286" width="15.75" style="53" customWidth="1"/>
    <col min="12287" max="12287" width="11.75" style="53" bestFit="1" customWidth="1"/>
    <col min="12288" max="12288" width="8.75" style="53" customWidth="1"/>
    <col min="12289" max="12289" width="14.625" style="53" customWidth="1"/>
    <col min="12290" max="12290" width="21.75" style="53" customWidth="1"/>
    <col min="12291" max="12291" width="5.125" style="53" customWidth="1"/>
    <col min="12292" max="12292" width="1.75" style="53" customWidth="1"/>
    <col min="12293" max="12539" width="8.75" style="53"/>
    <col min="12540" max="12540" width="1.75" style="53" customWidth="1"/>
    <col min="12541" max="12541" width="3.125" style="53" customWidth="1"/>
    <col min="12542" max="12542" width="15.75" style="53" customWidth="1"/>
    <col min="12543" max="12543" width="11.75" style="53" bestFit="1" customWidth="1"/>
    <col min="12544" max="12544" width="8.75" style="53" customWidth="1"/>
    <col min="12545" max="12545" width="14.625" style="53" customWidth="1"/>
    <col min="12546" max="12546" width="21.75" style="53" customWidth="1"/>
    <col min="12547" max="12547" width="5.125" style="53" customWidth="1"/>
    <col min="12548" max="12548" width="1.75" style="53" customWidth="1"/>
    <col min="12549" max="12795" width="8.75" style="53"/>
    <col min="12796" max="12796" width="1.75" style="53" customWidth="1"/>
    <col min="12797" max="12797" width="3.125" style="53" customWidth="1"/>
    <col min="12798" max="12798" width="15.75" style="53" customWidth="1"/>
    <col min="12799" max="12799" width="11.75" style="53" bestFit="1" customWidth="1"/>
    <col min="12800" max="12800" width="8.75" style="53" customWidth="1"/>
    <col min="12801" max="12801" width="14.625" style="53" customWidth="1"/>
    <col min="12802" max="12802" width="21.75" style="53" customWidth="1"/>
    <col min="12803" max="12803" width="5.125" style="53" customWidth="1"/>
    <col min="12804" max="12804" width="1.75" style="53" customWidth="1"/>
    <col min="12805" max="13051" width="8.75" style="53"/>
    <col min="13052" max="13052" width="1.75" style="53" customWidth="1"/>
    <col min="13053" max="13053" width="3.125" style="53" customWidth="1"/>
    <col min="13054" max="13054" width="15.75" style="53" customWidth="1"/>
    <col min="13055" max="13055" width="11.75" style="53" bestFit="1" customWidth="1"/>
    <col min="13056" max="13056" width="8.75" style="53" customWidth="1"/>
    <col min="13057" max="13057" width="14.625" style="53" customWidth="1"/>
    <col min="13058" max="13058" width="21.75" style="53" customWidth="1"/>
    <col min="13059" max="13059" width="5.125" style="53" customWidth="1"/>
    <col min="13060" max="13060" width="1.75" style="53" customWidth="1"/>
    <col min="13061" max="13307" width="8.75" style="53"/>
    <col min="13308" max="13308" width="1.75" style="53" customWidth="1"/>
    <col min="13309" max="13309" width="3.125" style="53" customWidth="1"/>
    <col min="13310" max="13310" width="15.75" style="53" customWidth="1"/>
    <col min="13311" max="13311" width="11.75" style="53" bestFit="1" customWidth="1"/>
    <col min="13312" max="13312" width="8.75" style="53" customWidth="1"/>
    <col min="13313" max="13313" width="14.625" style="53" customWidth="1"/>
    <col min="13314" max="13314" width="21.75" style="53" customWidth="1"/>
    <col min="13315" max="13315" width="5.125" style="53" customWidth="1"/>
    <col min="13316" max="13316" width="1.75" style="53" customWidth="1"/>
    <col min="13317" max="13563" width="8.75" style="53"/>
    <col min="13564" max="13564" width="1.75" style="53" customWidth="1"/>
    <col min="13565" max="13565" width="3.125" style="53" customWidth="1"/>
    <col min="13566" max="13566" width="15.75" style="53" customWidth="1"/>
    <col min="13567" max="13567" width="11.75" style="53" bestFit="1" customWidth="1"/>
    <col min="13568" max="13568" width="8.75" style="53" customWidth="1"/>
    <col min="13569" max="13569" width="14.625" style="53" customWidth="1"/>
    <col min="13570" max="13570" width="21.75" style="53" customWidth="1"/>
    <col min="13571" max="13571" width="5.125" style="53" customWidth="1"/>
    <col min="13572" max="13572" width="1.75" style="53" customWidth="1"/>
    <col min="13573" max="13819" width="8.75" style="53"/>
    <col min="13820" max="13820" width="1.75" style="53" customWidth="1"/>
    <col min="13821" max="13821" width="3.125" style="53" customWidth="1"/>
    <col min="13822" max="13822" width="15.75" style="53" customWidth="1"/>
    <col min="13823" max="13823" width="11.75" style="53" bestFit="1" customWidth="1"/>
    <col min="13824" max="13824" width="8.75" style="53" customWidth="1"/>
    <col min="13825" max="13825" width="14.625" style="53" customWidth="1"/>
    <col min="13826" max="13826" width="21.75" style="53" customWidth="1"/>
    <col min="13827" max="13827" width="5.125" style="53" customWidth="1"/>
    <col min="13828" max="13828" width="1.75" style="53" customWidth="1"/>
    <col min="13829" max="14075" width="8.75" style="53"/>
    <col min="14076" max="14076" width="1.75" style="53" customWidth="1"/>
    <col min="14077" max="14077" width="3.125" style="53" customWidth="1"/>
    <col min="14078" max="14078" width="15.75" style="53" customWidth="1"/>
    <col min="14079" max="14079" width="11.75" style="53" bestFit="1" customWidth="1"/>
    <col min="14080" max="14080" width="8.75" style="53" customWidth="1"/>
    <col min="14081" max="14081" width="14.625" style="53" customWidth="1"/>
    <col min="14082" max="14082" width="21.75" style="53" customWidth="1"/>
    <col min="14083" max="14083" width="5.125" style="53" customWidth="1"/>
    <col min="14084" max="14084" width="1.75" style="53" customWidth="1"/>
    <col min="14085" max="14331" width="8.75" style="53"/>
    <col min="14332" max="14332" width="1.75" style="53" customWidth="1"/>
    <col min="14333" max="14333" width="3.125" style="53" customWidth="1"/>
    <col min="14334" max="14334" width="15.75" style="53" customWidth="1"/>
    <col min="14335" max="14335" width="11.75" style="53" bestFit="1" customWidth="1"/>
    <col min="14336" max="14336" width="8.75" style="53" customWidth="1"/>
    <col min="14337" max="14337" width="14.625" style="53" customWidth="1"/>
    <col min="14338" max="14338" width="21.75" style="53" customWidth="1"/>
    <col min="14339" max="14339" width="5.125" style="53" customWidth="1"/>
    <col min="14340" max="14340" width="1.75" style="53" customWidth="1"/>
    <col min="14341" max="14587" width="8.75" style="53"/>
    <col min="14588" max="14588" width="1.75" style="53" customWidth="1"/>
    <col min="14589" max="14589" width="3.125" style="53" customWidth="1"/>
    <col min="14590" max="14590" width="15.75" style="53" customWidth="1"/>
    <col min="14591" max="14591" width="11.75" style="53" bestFit="1" customWidth="1"/>
    <col min="14592" max="14592" width="8.75" style="53" customWidth="1"/>
    <col min="14593" max="14593" width="14.625" style="53" customWidth="1"/>
    <col min="14594" max="14594" width="21.75" style="53" customWidth="1"/>
    <col min="14595" max="14595" width="5.125" style="53" customWidth="1"/>
    <col min="14596" max="14596" width="1.75" style="53" customWidth="1"/>
    <col min="14597" max="14843" width="8.75" style="53"/>
    <col min="14844" max="14844" width="1.75" style="53" customWidth="1"/>
    <col min="14845" max="14845" width="3.125" style="53" customWidth="1"/>
    <col min="14846" max="14846" width="15.75" style="53" customWidth="1"/>
    <col min="14847" max="14847" width="11.75" style="53" bestFit="1" customWidth="1"/>
    <col min="14848" max="14848" width="8.75" style="53" customWidth="1"/>
    <col min="14849" max="14849" width="14.625" style="53" customWidth="1"/>
    <col min="14850" max="14850" width="21.75" style="53" customWidth="1"/>
    <col min="14851" max="14851" width="5.125" style="53" customWidth="1"/>
    <col min="14852" max="14852" width="1.75" style="53" customWidth="1"/>
    <col min="14853" max="15099" width="8.75" style="53"/>
    <col min="15100" max="15100" width="1.75" style="53" customWidth="1"/>
    <col min="15101" max="15101" width="3.125" style="53" customWidth="1"/>
    <col min="15102" max="15102" width="15.75" style="53" customWidth="1"/>
    <col min="15103" max="15103" width="11.75" style="53" bestFit="1" customWidth="1"/>
    <col min="15104" max="15104" width="8.75" style="53" customWidth="1"/>
    <col min="15105" max="15105" width="14.625" style="53" customWidth="1"/>
    <col min="15106" max="15106" width="21.75" style="53" customWidth="1"/>
    <col min="15107" max="15107" width="5.125" style="53" customWidth="1"/>
    <col min="15108" max="15108" width="1.75" style="53" customWidth="1"/>
    <col min="15109" max="15355" width="8.75" style="53"/>
    <col min="15356" max="15356" width="1.75" style="53" customWidth="1"/>
    <col min="15357" max="15357" width="3.125" style="53" customWidth="1"/>
    <col min="15358" max="15358" width="15.75" style="53" customWidth="1"/>
    <col min="15359" max="15359" width="11.75" style="53" bestFit="1" customWidth="1"/>
    <col min="15360" max="15360" width="8.75" style="53" customWidth="1"/>
    <col min="15361" max="15361" width="14.625" style="53" customWidth="1"/>
    <col min="15362" max="15362" width="21.75" style="53" customWidth="1"/>
    <col min="15363" max="15363" width="5.125" style="53" customWidth="1"/>
    <col min="15364" max="15364" width="1.75" style="53" customWidth="1"/>
    <col min="15365" max="15611" width="8.75" style="53"/>
    <col min="15612" max="15612" width="1.75" style="53" customWidth="1"/>
    <col min="15613" max="15613" width="3.125" style="53" customWidth="1"/>
    <col min="15614" max="15614" width="15.75" style="53" customWidth="1"/>
    <col min="15615" max="15615" width="11.75" style="53" bestFit="1" customWidth="1"/>
    <col min="15616" max="15616" width="8.75" style="53" customWidth="1"/>
    <col min="15617" max="15617" width="14.625" style="53" customWidth="1"/>
    <col min="15618" max="15618" width="21.75" style="53" customWidth="1"/>
    <col min="15619" max="15619" width="5.125" style="53" customWidth="1"/>
    <col min="15620" max="15620" width="1.75" style="53" customWidth="1"/>
    <col min="15621" max="15867" width="8.75" style="53"/>
    <col min="15868" max="15868" width="1.75" style="53" customWidth="1"/>
    <col min="15869" max="15869" width="3.125" style="53" customWidth="1"/>
    <col min="15870" max="15870" width="15.75" style="53" customWidth="1"/>
    <col min="15871" max="15871" width="11.75" style="53" bestFit="1" customWidth="1"/>
    <col min="15872" max="15872" width="8.75" style="53" customWidth="1"/>
    <col min="15873" max="15873" width="14.625" style="53" customWidth="1"/>
    <col min="15874" max="15874" width="21.75" style="53" customWidth="1"/>
    <col min="15875" max="15875" width="5.125" style="53" customWidth="1"/>
    <col min="15876" max="15876" width="1.75" style="53" customWidth="1"/>
    <col min="15877" max="16123" width="8.75" style="53"/>
    <col min="16124" max="16124" width="1.75" style="53" customWidth="1"/>
    <col min="16125" max="16125" width="3.125" style="53" customWidth="1"/>
    <col min="16126" max="16126" width="15.75" style="53" customWidth="1"/>
    <col min="16127" max="16127" width="11.75" style="53" bestFit="1" customWidth="1"/>
    <col min="16128" max="16128" width="8.75" style="53" customWidth="1"/>
    <col min="16129" max="16129" width="14.625" style="53" customWidth="1"/>
    <col min="16130" max="16130" width="21.75" style="53" customWidth="1"/>
    <col min="16131" max="16131" width="5.125" style="53" customWidth="1"/>
    <col min="16132" max="16132" width="1.75" style="53" customWidth="1"/>
    <col min="16133" max="16384" width="8.75" style="53"/>
  </cols>
  <sheetData>
    <row r="1" spans="1:4" s="52" customFormat="1" ht="12.75" thickBot="1">
      <c r="A1" s="50" t="s">
        <v>28</v>
      </c>
      <c r="B1" s="50"/>
      <c r="C1" s="50"/>
      <c r="D1" s="51" t="str">
        <f>표지!B6</f>
        <v>WBS</v>
      </c>
    </row>
    <row r="2" spans="1:4" ht="17.25" thickTop="1"/>
    <row r="3" spans="1:4" ht="20.100000000000001" customHeight="1">
      <c r="A3" s="86" t="s">
        <v>29</v>
      </c>
      <c r="B3" s="86"/>
      <c r="C3" s="86"/>
      <c r="D3" s="86"/>
    </row>
    <row r="4" spans="1:4" ht="24" customHeight="1">
      <c r="A4" s="54" t="s">
        <v>30</v>
      </c>
      <c r="B4" s="54" t="s">
        <v>31</v>
      </c>
      <c r="C4" s="54" t="s">
        <v>32</v>
      </c>
      <c r="D4" s="54" t="s">
        <v>33</v>
      </c>
    </row>
    <row r="5" spans="1:4" ht="20.100000000000001" customHeight="1">
      <c r="A5" s="59">
        <v>1</v>
      </c>
      <c r="B5" s="55" t="s">
        <v>37</v>
      </c>
      <c r="C5" s="56" t="s">
        <v>35</v>
      </c>
      <c r="D5" s="55" t="s">
        <v>26</v>
      </c>
    </row>
    <row r="6" spans="1:4" ht="20.100000000000001" customHeight="1">
      <c r="A6" s="59"/>
      <c r="B6" s="55"/>
      <c r="C6" s="56"/>
      <c r="D6" s="55"/>
    </row>
    <row r="7" spans="1:4" ht="20.100000000000001" customHeight="1">
      <c r="A7" s="59"/>
      <c r="B7" s="55"/>
      <c r="C7" s="56"/>
      <c r="D7" s="55"/>
    </row>
    <row r="8" spans="1:4" ht="20.100000000000001" customHeight="1">
      <c r="A8" s="59"/>
      <c r="B8" s="55"/>
      <c r="C8" s="56"/>
      <c r="D8" s="55"/>
    </row>
    <row r="9" spans="1:4" ht="20.100000000000001" customHeight="1">
      <c r="A9" s="55"/>
      <c r="B9" s="55"/>
      <c r="C9" s="56"/>
      <c r="D9" s="55"/>
    </row>
    <row r="10" spans="1:4" ht="20.100000000000001" customHeight="1">
      <c r="A10" s="55"/>
      <c r="B10" s="55"/>
      <c r="C10" s="56"/>
      <c r="D10" s="55"/>
    </row>
    <row r="11" spans="1:4" ht="20.100000000000001" customHeight="1">
      <c r="A11" s="55"/>
      <c r="B11" s="55"/>
      <c r="C11" s="56"/>
      <c r="D11" s="55"/>
    </row>
    <row r="12" spans="1:4" ht="20.100000000000001" customHeight="1">
      <c r="A12" s="55"/>
      <c r="B12" s="55"/>
      <c r="C12" s="56"/>
      <c r="D12" s="55"/>
    </row>
    <row r="13" spans="1:4" ht="20.100000000000001" customHeight="1">
      <c r="A13" s="55"/>
      <c r="B13" s="55"/>
      <c r="C13" s="56"/>
      <c r="D13" s="55"/>
    </row>
    <row r="14" spans="1:4" ht="20.100000000000001" customHeight="1">
      <c r="A14" s="55"/>
      <c r="B14" s="55"/>
      <c r="C14" s="56"/>
      <c r="D14" s="55"/>
    </row>
    <row r="15" spans="1:4" ht="20.100000000000001" customHeight="1">
      <c r="A15" s="55"/>
      <c r="B15" s="55"/>
      <c r="C15" s="56"/>
      <c r="D15" s="55"/>
    </row>
    <row r="16" spans="1:4" ht="20.100000000000001" customHeight="1">
      <c r="A16" s="55"/>
      <c r="B16" s="55"/>
      <c r="C16" s="56"/>
      <c r="D16" s="55"/>
    </row>
    <row r="17" spans="1:4" ht="20.100000000000001" customHeight="1">
      <c r="A17" s="55"/>
      <c r="B17" s="55"/>
      <c r="C17" s="56"/>
      <c r="D17" s="55"/>
    </row>
    <row r="18" spans="1:4" ht="20.100000000000001" customHeight="1">
      <c r="A18" s="55"/>
      <c r="B18" s="55"/>
      <c r="C18" s="56"/>
      <c r="D18" s="55"/>
    </row>
    <row r="19" spans="1:4" ht="20.100000000000001" customHeight="1">
      <c r="A19" s="55"/>
      <c r="B19" s="55"/>
      <c r="C19" s="56"/>
      <c r="D19" s="55"/>
    </row>
    <row r="20" spans="1:4" ht="20.100000000000001" customHeight="1">
      <c r="A20" s="55"/>
      <c r="B20" s="55"/>
      <c r="C20" s="56"/>
      <c r="D20" s="55"/>
    </row>
    <row r="21" spans="1:4" ht="20.100000000000001" customHeight="1">
      <c r="A21" s="55"/>
      <c r="B21" s="55"/>
      <c r="C21" s="56"/>
      <c r="D21" s="55"/>
    </row>
    <row r="22" spans="1:4" ht="20.100000000000001" customHeight="1">
      <c r="A22" s="55"/>
      <c r="B22" s="55"/>
      <c r="C22" s="56"/>
      <c r="D22" s="55"/>
    </row>
    <row r="23" spans="1:4" ht="20.100000000000001" customHeight="1">
      <c r="A23" s="55"/>
      <c r="B23" s="55"/>
      <c r="C23" s="56"/>
      <c r="D23" s="55"/>
    </row>
    <row r="24" spans="1:4" ht="20.100000000000001" customHeight="1">
      <c r="A24" s="55"/>
      <c r="B24" s="55"/>
      <c r="C24" s="56"/>
      <c r="D24" s="55"/>
    </row>
  </sheetData>
  <mergeCells count="1">
    <mergeCell ref="A3:D3"/>
  </mergeCells>
  <phoneticPr fontId="4" type="noConversion"/>
  <printOptions horizontalCentered="1"/>
  <pageMargins left="0.27559055118110237" right="0.31496062992125984" top="0.27559055118110237" bottom="0.55118110236220474" header="0.11811023622047245" footer="0.15748031496062992"/>
  <pageSetup paperSize="9" fitToHeight="100" orientation="landscape" r:id="rId1"/>
  <headerFooter>
    <oddFooter>&amp;L발주기관 로고&amp;R수행업체 로고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DJ46"/>
  <sheetViews>
    <sheetView showGridLines="0" zoomScaleNormal="100" zoomScaleSheetLayoutView="85" workbookViewId="0">
      <pane xSplit="12" ySplit="8" topLeftCell="M9" activePane="bottomRight" state="frozen"/>
      <selection pane="topRight" activeCell="O1" sqref="O1"/>
      <selection pane="bottomLeft" activeCell="A13" sqref="A13"/>
      <selection pane="bottomRight" activeCell="AG26" sqref="AG26"/>
    </sheetView>
  </sheetViews>
  <sheetFormatPr defaultColWidth="9" defaultRowHeight="11.25"/>
  <cols>
    <col min="1" max="1" width="4.125" style="10" bestFit="1" customWidth="1"/>
    <col min="2" max="2" width="5" style="9" customWidth="1"/>
    <col min="3" max="3" width="9.5" style="9" hidden="1" customWidth="1"/>
    <col min="4" max="4" width="5.5" style="9" customWidth="1"/>
    <col min="5" max="5" width="5" style="9" customWidth="1"/>
    <col min="6" max="6" width="50.875" style="9" customWidth="1"/>
    <col min="7" max="7" width="8.375" style="10" customWidth="1"/>
    <col min="8" max="8" width="10.25" style="11" customWidth="1"/>
    <col min="9" max="9" width="7.5" style="10" bestFit="1" customWidth="1"/>
    <col min="10" max="11" width="9.75" style="10" bestFit="1" customWidth="1"/>
    <col min="12" max="12" width="7.5" style="24" bestFit="1" customWidth="1"/>
    <col min="13" max="13" width="9" style="25" bestFit="1" customWidth="1"/>
    <col min="14" max="15" width="2.75" style="9" hidden="1" customWidth="1"/>
    <col min="16" max="16" width="1.75" style="9" hidden="1" customWidth="1"/>
    <col min="17" max="21" width="2.75" style="9" hidden="1" customWidth="1"/>
    <col min="22" max="22" width="1.75" style="9" hidden="1" customWidth="1"/>
    <col min="23" max="23" width="2.75" style="9" hidden="1" customWidth="1"/>
    <col min="24" max="24" width="2.75" style="9" customWidth="1"/>
    <col min="25" max="25" width="1.75" style="9" customWidth="1"/>
    <col min="26" max="30" width="2.75" style="9" customWidth="1"/>
    <col min="31" max="31" width="1.75" style="9" customWidth="1"/>
    <col min="32" max="36" width="2.75" style="9" customWidth="1"/>
    <col min="37" max="37" width="1.75" style="9" customWidth="1"/>
    <col min="38" max="42" width="2.75" style="9" customWidth="1"/>
    <col min="43" max="43" width="1.75" style="9" customWidth="1"/>
    <col min="44" max="53" width="2.75" style="9" customWidth="1"/>
    <col min="54" max="54" width="1.75" style="9" customWidth="1"/>
    <col min="55" max="59" width="2.75" style="9" customWidth="1"/>
    <col min="60" max="60" width="1.75" style="9" customWidth="1"/>
    <col min="61" max="65" width="2.75" style="9" customWidth="1"/>
    <col min="66" max="66" width="1.75" style="9" customWidth="1"/>
    <col min="67" max="71" width="2.75" style="9" customWidth="1"/>
    <col min="72" max="72" width="1.75" style="9" customWidth="1"/>
    <col min="73" max="74" width="2.75" style="9" customWidth="1"/>
    <col min="75" max="16384" width="9" style="9"/>
  </cols>
  <sheetData>
    <row r="1" spans="1:114" ht="18.75" customHeight="1">
      <c r="A1" s="93" t="s">
        <v>40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114" ht="18.75" customHeight="1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</row>
    <row r="3" spans="1:114" ht="18.75" customHeight="1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</row>
    <row r="4" spans="1:114" s="4" customFormat="1" ht="15" customHeight="1" thickBot="1">
      <c r="A4" s="37"/>
      <c r="C4" s="38"/>
      <c r="D4" s="38"/>
      <c r="E4" s="38"/>
      <c r="F4" s="38"/>
      <c r="H4" s="35"/>
    </row>
    <row r="5" spans="1:114" s="4" customFormat="1" ht="15" customHeight="1">
      <c r="A5" s="94"/>
      <c r="B5" s="95"/>
      <c r="C5" s="95"/>
      <c r="D5" s="95"/>
      <c r="E5" s="95"/>
      <c r="F5" s="95"/>
      <c r="G5" s="95"/>
      <c r="H5" s="95"/>
      <c r="I5" s="96"/>
      <c r="J5" s="103" t="s">
        <v>16</v>
      </c>
      <c r="K5" s="104"/>
      <c r="L5" s="105"/>
      <c r="M5" s="61" t="s">
        <v>14</v>
      </c>
      <c r="N5" s="91" t="s">
        <v>19</v>
      </c>
      <c r="O5" s="88"/>
      <c r="P5" s="88"/>
      <c r="Q5" s="88"/>
      <c r="R5" s="88"/>
      <c r="S5" s="88"/>
      <c r="T5" s="88"/>
      <c r="U5" s="88"/>
      <c r="V5" s="88"/>
      <c r="W5" s="92"/>
      <c r="X5" s="88" t="s">
        <v>87</v>
      </c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9"/>
      <c r="AW5" s="87" t="s">
        <v>25</v>
      </c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1"/>
      <c r="BU5" s="81"/>
      <c r="BV5" s="81"/>
    </row>
    <row r="6" spans="1:114" s="4" customFormat="1" ht="15" hidden="1" customHeight="1">
      <c r="A6" s="97"/>
      <c r="B6" s="98"/>
      <c r="C6" s="98"/>
      <c r="D6" s="98"/>
      <c r="E6" s="98"/>
      <c r="F6" s="98"/>
      <c r="G6" s="98"/>
      <c r="H6" s="98"/>
      <c r="I6" s="99"/>
      <c r="J6" s="106" t="s">
        <v>17</v>
      </c>
      <c r="K6" s="107"/>
      <c r="L6" s="108"/>
      <c r="M6" s="13" t="s">
        <v>15</v>
      </c>
      <c r="N6" s="41" t="s">
        <v>20</v>
      </c>
      <c r="O6" s="41" t="s">
        <v>21</v>
      </c>
      <c r="P6" s="41"/>
      <c r="Q6" s="41" t="s">
        <v>22</v>
      </c>
      <c r="R6" s="41" t="s">
        <v>23</v>
      </c>
      <c r="S6" s="41" t="s">
        <v>24</v>
      </c>
      <c r="T6" s="41" t="s">
        <v>20</v>
      </c>
      <c r="U6" s="41" t="s">
        <v>21</v>
      </c>
      <c r="V6" s="41"/>
      <c r="W6" s="41" t="s">
        <v>22</v>
      </c>
      <c r="X6" s="41" t="s">
        <v>23</v>
      </c>
      <c r="Y6" s="41"/>
      <c r="Z6" s="41" t="s">
        <v>24</v>
      </c>
      <c r="AA6" s="41" t="s">
        <v>20</v>
      </c>
      <c r="AB6" s="41" t="s">
        <v>21</v>
      </c>
      <c r="AC6" s="41" t="s">
        <v>22</v>
      </c>
      <c r="AD6" s="41" t="s">
        <v>23</v>
      </c>
      <c r="AE6" s="41"/>
      <c r="AF6" s="41" t="s">
        <v>24</v>
      </c>
      <c r="AG6" s="41" t="s">
        <v>20</v>
      </c>
      <c r="AH6" s="41" t="s">
        <v>21</v>
      </c>
      <c r="AI6" s="41" t="s">
        <v>22</v>
      </c>
      <c r="AJ6" s="41" t="s">
        <v>23</v>
      </c>
      <c r="AK6" s="41"/>
      <c r="AL6" s="41" t="s">
        <v>24</v>
      </c>
      <c r="AM6" s="41" t="s">
        <v>20</v>
      </c>
      <c r="AN6" s="41" t="s">
        <v>21</v>
      </c>
      <c r="AO6" s="41" t="s">
        <v>22</v>
      </c>
      <c r="AP6" s="41" t="s">
        <v>23</v>
      </c>
      <c r="AQ6" s="41"/>
      <c r="AR6" s="41" t="s">
        <v>24</v>
      </c>
      <c r="AS6" s="41" t="s">
        <v>20</v>
      </c>
      <c r="AT6" s="41" t="s">
        <v>21</v>
      </c>
      <c r="AU6" s="41" t="s">
        <v>22</v>
      </c>
      <c r="AV6" s="62" t="s">
        <v>23</v>
      </c>
      <c r="AW6" s="71" t="s">
        <v>24</v>
      </c>
      <c r="AX6" s="41" t="s">
        <v>20</v>
      </c>
      <c r="AY6" s="41" t="s">
        <v>21</v>
      </c>
      <c r="AZ6" s="41" t="s">
        <v>22</v>
      </c>
      <c r="BA6" s="41" t="s">
        <v>23</v>
      </c>
      <c r="BB6" s="41"/>
      <c r="BC6" s="41" t="s">
        <v>24</v>
      </c>
      <c r="BD6" s="41" t="s">
        <v>20</v>
      </c>
      <c r="BE6" s="41" t="s">
        <v>21</v>
      </c>
      <c r="BF6" s="41" t="s">
        <v>22</v>
      </c>
      <c r="BG6" s="41" t="s">
        <v>23</v>
      </c>
      <c r="BH6" s="41"/>
      <c r="BI6" s="41" t="s">
        <v>24</v>
      </c>
      <c r="BJ6" s="41" t="s">
        <v>20</v>
      </c>
      <c r="BK6" s="41" t="s">
        <v>21</v>
      </c>
      <c r="BL6" s="41" t="s">
        <v>22</v>
      </c>
      <c r="BM6" s="41" t="s">
        <v>23</v>
      </c>
      <c r="BN6" s="41"/>
      <c r="BO6" s="41" t="s">
        <v>20</v>
      </c>
      <c r="BP6" s="41" t="s">
        <v>21</v>
      </c>
      <c r="BQ6" s="41" t="s">
        <v>22</v>
      </c>
      <c r="BR6" s="41" t="s">
        <v>23</v>
      </c>
      <c r="BS6" s="41" t="s">
        <v>24</v>
      </c>
      <c r="BT6" s="41"/>
      <c r="BU6" s="41" t="s">
        <v>20</v>
      </c>
      <c r="BV6" s="41" t="s">
        <v>21</v>
      </c>
    </row>
    <row r="7" spans="1:114" s="4" customFormat="1" ht="15" customHeight="1">
      <c r="A7" s="100"/>
      <c r="B7" s="101"/>
      <c r="C7" s="101"/>
      <c r="D7" s="101"/>
      <c r="E7" s="101"/>
      <c r="F7" s="101"/>
      <c r="G7" s="101"/>
      <c r="H7" s="101"/>
      <c r="I7" s="102"/>
      <c r="J7" s="106" t="s">
        <v>18</v>
      </c>
      <c r="K7" s="107"/>
      <c r="L7" s="108"/>
      <c r="M7" s="13" t="s">
        <v>15</v>
      </c>
      <c r="N7" s="42">
        <v>19</v>
      </c>
      <c r="O7" s="42">
        <v>20</v>
      </c>
      <c r="P7" s="42"/>
      <c r="Q7" s="42">
        <v>23</v>
      </c>
      <c r="R7" s="42">
        <v>24</v>
      </c>
      <c r="S7" s="42">
        <v>25</v>
      </c>
      <c r="T7" s="42">
        <v>26</v>
      </c>
      <c r="U7" s="42">
        <v>27</v>
      </c>
      <c r="V7" s="42"/>
      <c r="W7" s="42">
        <v>30</v>
      </c>
      <c r="X7" s="43">
        <v>1</v>
      </c>
      <c r="Y7" s="43"/>
      <c r="Z7" s="43">
        <v>4</v>
      </c>
      <c r="AA7" s="43">
        <v>5</v>
      </c>
      <c r="AB7" s="43">
        <v>6</v>
      </c>
      <c r="AC7" s="43">
        <v>7</v>
      </c>
      <c r="AD7" s="43">
        <v>8</v>
      </c>
      <c r="AE7" s="42"/>
      <c r="AF7" s="43">
        <v>11</v>
      </c>
      <c r="AG7" s="42">
        <v>12</v>
      </c>
      <c r="AH7" s="42">
        <v>13</v>
      </c>
      <c r="AI7" s="42">
        <v>14</v>
      </c>
      <c r="AJ7" s="42">
        <v>15</v>
      </c>
      <c r="AK7" s="42"/>
      <c r="AL7" s="42">
        <v>18</v>
      </c>
      <c r="AM7" s="42">
        <v>19</v>
      </c>
      <c r="AN7" s="42">
        <v>20</v>
      </c>
      <c r="AO7" s="42">
        <v>21</v>
      </c>
      <c r="AP7" s="42">
        <v>22</v>
      </c>
      <c r="AQ7" s="42"/>
      <c r="AR7" s="42">
        <v>25</v>
      </c>
      <c r="AS7" s="42">
        <v>26</v>
      </c>
      <c r="AT7" s="42">
        <v>27</v>
      </c>
      <c r="AU7" s="42">
        <v>28</v>
      </c>
      <c r="AV7" s="80">
        <v>29</v>
      </c>
      <c r="AW7" s="72">
        <v>2</v>
      </c>
      <c r="AX7" s="43">
        <v>3</v>
      </c>
      <c r="AY7" s="43">
        <v>4</v>
      </c>
      <c r="AZ7" s="43">
        <v>5</v>
      </c>
      <c r="BA7" s="43">
        <v>6</v>
      </c>
      <c r="BB7" s="43"/>
      <c r="BC7" s="43">
        <v>9</v>
      </c>
      <c r="BD7" s="43">
        <v>10</v>
      </c>
      <c r="BE7" s="43">
        <v>11</v>
      </c>
      <c r="BF7" s="43">
        <v>12</v>
      </c>
      <c r="BG7" s="43">
        <v>13</v>
      </c>
      <c r="BH7" s="43"/>
      <c r="BI7" s="43">
        <v>16</v>
      </c>
      <c r="BJ7" s="43">
        <v>17</v>
      </c>
      <c r="BK7" s="43">
        <v>18</v>
      </c>
      <c r="BL7" s="43">
        <v>19</v>
      </c>
      <c r="BM7" s="43">
        <v>20</v>
      </c>
      <c r="BN7" s="43"/>
      <c r="BO7" s="43">
        <v>23</v>
      </c>
      <c r="BP7" s="43">
        <v>24</v>
      </c>
      <c r="BQ7" s="43">
        <v>25</v>
      </c>
      <c r="BR7" s="43">
        <v>26</v>
      </c>
      <c r="BS7" s="43">
        <v>27</v>
      </c>
      <c r="BT7" s="43"/>
      <c r="BU7" s="43">
        <v>30</v>
      </c>
      <c r="BV7" s="43">
        <v>31</v>
      </c>
    </row>
    <row r="8" spans="1:114" s="5" customFormat="1" ht="15" customHeight="1">
      <c r="A8" s="63" t="s">
        <v>7</v>
      </c>
      <c r="B8" s="6" t="s">
        <v>8</v>
      </c>
      <c r="C8" s="6" t="s">
        <v>13</v>
      </c>
      <c r="D8" s="6" t="s">
        <v>0</v>
      </c>
      <c r="E8" s="109" t="s">
        <v>1</v>
      </c>
      <c r="F8" s="110"/>
      <c r="G8" s="6" t="s">
        <v>2</v>
      </c>
      <c r="H8" s="6" t="s">
        <v>11</v>
      </c>
      <c r="I8" s="60" t="s">
        <v>3</v>
      </c>
      <c r="J8" s="29" t="s">
        <v>5</v>
      </c>
      <c r="K8" s="29" t="s">
        <v>6</v>
      </c>
      <c r="L8" s="12" t="s">
        <v>34</v>
      </c>
      <c r="M8" s="13" t="s">
        <v>9</v>
      </c>
      <c r="AV8" s="64"/>
      <c r="AW8" s="73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</row>
    <row r="9" spans="1:114" s="26" customFormat="1" ht="13.15" customHeight="1">
      <c r="A9" s="65">
        <v>1</v>
      </c>
      <c r="B9" s="19" t="s">
        <v>60</v>
      </c>
      <c r="C9" s="19"/>
      <c r="D9" s="19"/>
      <c r="E9" s="19"/>
      <c r="F9" s="19"/>
      <c r="G9" s="20"/>
      <c r="H9" s="20"/>
      <c r="I9" s="40" t="str">
        <f t="shared" ref="I9:I11" si="0">IF(AND(M9&gt;0%,M9&lt;100%),"진행 중",IF(M9=0%,"작업 대기","작업 완료"))</f>
        <v>작업 대기</v>
      </c>
      <c r="J9" s="21"/>
      <c r="K9" s="22"/>
      <c r="L9" s="23">
        <f>SUM(L10:L14)</f>
        <v>15</v>
      </c>
      <c r="M9" s="39">
        <f>AVERAGE(M11,M13)</f>
        <v>0</v>
      </c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7"/>
      <c r="AW9" s="74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6"/>
      <c r="BU9" s="66"/>
      <c r="BV9" s="66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</row>
    <row r="10" spans="1:114" ht="13.15" customHeight="1">
      <c r="A10" s="65">
        <v>2</v>
      </c>
      <c r="B10" s="18"/>
      <c r="C10" s="18"/>
      <c r="D10" s="8" t="s">
        <v>41</v>
      </c>
      <c r="E10" s="8"/>
      <c r="F10" s="8"/>
      <c r="G10" s="3"/>
      <c r="H10" s="3"/>
      <c r="I10" s="7"/>
      <c r="J10" s="1"/>
      <c r="K10" s="1"/>
      <c r="L10" s="16"/>
      <c r="M10" s="17"/>
      <c r="N10" s="57"/>
      <c r="O10" s="57"/>
      <c r="P10" s="90"/>
      <c r="Q10" s="57"/>
      <c r="R10" s="57"/>
      <c r="S10" s="57"/>
      <c r="T10" s="57"/>
      <c r="U10" s="57"/>
      <c r="V10" s="90"/>
      <c r="W10" s="57"/>
      <c r="X10" s="57"/>
      <c r="Y10" s="79"/>
      <c r="Z10" s="57"/>
      <c r="AA10" s="57"/>
      <c r="AB10" s="57"/>
      <c r="AC10" s="57"/>
      <c r="AD10" s="57"/>
      <c r="AE10" s="79"/>
      <c r="AF10" s="57"/>
      <c r="AG10" s="57"/>
      <c r="AH10" s="57"/>
      <c r="AI10" s="57"/>
      <c r="AJ10" s="57"/>
      <c r="AK10" s="79"/>
      <c r="AL10" s="57"/>
      <c r="AM10" s="57"/>
      <c r="AN10" s="57"/>
      <c r="AO10" s="57"/>
      <c r="AP10" s="57"/>
      <c r="AQ10" s="79"/>
      <c r="AR10" s="57"/>
      <c r="AS10" s="57"/>
      <c r="AT10" s="57"/>
      <c r="AU10" s="57"/>
      <c r="AV10" s="68"/>
      <c r="AW10" s="75"/>
      <c r="AX10" s="57"/>
      <c r="AY10" s="57"/>
      <c r="AZ10" s="57"/>
      <c r="BA10" s="57"/>
      <c r="BB10" s="4"/>
      <c r="BC10" s="57"/>
      <c r="BD10" s="57"/>
      <c r="BE10" s="57"/>
      <c r="BF10" s="57"/>
      <c r="BG10" s="57"/>
      <c r="BH10" s="4"/>
      <c r="BI10" s="57"/>
      <c r="BJ10" s="57"/>
      <c r="BK10" s="57"/>
      <c r="BL10" s="57"/>
      <c r="BM10" s="57"/>
      <c r="BN10" s="4"/>
      <c r="BO10" s="57"/>
      <c r="BP10" s="57"/>
      <c r="BQ10" s="57"/>
      <c r="BR10" s="57"/>
      <c r="BS10" s="57"/>
      <c r="BT10" s="4"/>
      <c r="BU10" s="57"/>
      <c r="BV10" s="57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</row>
    <row r="11" spans="1:114" ht="13.15" customHeight="1">
      <c r="A11" s="65">
        <v>3</v>
      </c>
      <c r="B11" s="18"/>
      <c r="C11" s="18"/>
      <c r="D11" s="8"/>
      <c r="E11" s="8" t="s">
        <v>42</v>
      </c>
      <c r="F11" s="8"/>
      <c r="G11" s="3" t="s">
        <v>4</v>
      </c>
      <c r="H11" s="3" t="s">
        <v>44</v>
      </c>
      <c r="I11" s="7" t="str">
        <f t="shared" si="0"/>
        <v>작업 대기</v>
      </c>
      <c r="J11" s="1">
        <v>45607</v>
      </c>
      <c r="K11" s="1">
        <v>45615</v>
      </c>
      <c r="L11" s="16">
        <f t="shared" ref="L11" si="1">IF(OR(ISBLANK($J11), ISBLANK($K11)),"",NETWORKDAYS($J11,$K11))</f>
        <v>7</v>
      </c>
      <c r="M11" s="17">
        <v>0</v>
      </c>
      <c r="N11" s="57"/>
      <c r="O11" s="58"/>
      <c r="P11" s="90"/>
      <c r="Q11" s="57"/>
      <c r="R11" s="57"/>
      <c r="S11" s="57"/>
      <c r="T11" s="57"/>
      <c r="U11" s="57"/>
      <c r="V11" s="90"/>
      <c r="W11" s="57"/>
      <c r="X11" s="57"/>
      <c r="Y11" s="79"/>
      <c r="Z11" s="57"/>
      <c r="AA11" s="57"/>
      <c r="AB11" s="57"/>
      <c r="AC11" s="57"/>
      <c r="AD11" s="57"/>
      <c r="AE11" s="79"/>
      <c r="AF11" s="140"/>
      <c r="AG11" s="140"/>
      <c r="AH11" s="140"/>
      <c r="AI11" s="140"/>
      <c r="AJ11" s="140"/>
      <c r="AK11" s="79"/>
      <c r="AL11" s="140"/>
      <c r="AM11" s="140"/>
      <c r="AN11" s="57"/>
      <c r="AO11" s="57"/>
      <c r="AP11" s="57"/>
      <c r="AQ11" s="79"/>
      <c r="AR11" s="57"/>
      <c r="AS11" s="57"/>
      <c r="AT11" s="57"/>
      <c r="AU11" s="57"/>
      <c r="AV11" s="57"/>
      <c r="AW11" s="75"/>
      <c r="AX11" s="57"/>
      <c r="AY11" s="57"/>
      <c r="AZ11" s="57"/>
      <c r="BA11" s="57"/>
      <c r="BB11" s="4"/>
      <c r="BC11" s="57"/>
      <c r="BD11" s="57"/>
      <c r="BE11" s="57"/>
      <c r="BF11" s="57"/>
      <c r="BG11" s="57"/>
      <c r="BH11" s="4"/>
      <c r="BI11" s="57"/>
      <c r="BJ11" s="57"/>
      <c r="BK11" s="57"/>
      <c r="BL11" s="57"/>
      <c r="BM11" s="57"/>
      <c r="BN11" s="4"/>
      <c r="BO11" s="57"/>
      <c r="BP11" s="57"/>
      <c r="BQ11" s="57"/>
      <c r="BR11" s="57"/>
      <c r="BS11" s="57"/>
      <c r="BT11" s="4"/>
      <c r="BU11" s="57"/>
      <c r="BV11" s="57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</row>
    <row r="12" spans="1:114" ht="13.15" customHeight="1">
      <c r="A12" s="65">
        <v>4</v>
      </c>
      <c r="B12" s="18"/>
      <c r="C12" s="18"/>
      <c r="D12" s="8" t="s">
        <v>10</v>
      </c>
      <c r="E12" s="8"/>
      <c r="F12" s="8"/>
      <c r="G12" s="3"/>
      <c r="H12" s="8"/>
      <c r="I12" s="7"/>
      <c r="J12" s="14"/>
      <c r="K12" s="15"/>
      <c r="L12" s="16"/>
      <c r="M12" s="17"/>
      <c r="N12" s="57"/>
      <c r="O12" s="57"/>
      <c r="P12" s="90"/>
      <c r="Q12" s="57"/>
      <c r="R12" s="57"/>
      <c r="S12" s="57"/>
      <c r="T12" s="57"/>
      <c r="U12" s="57"/>
      <c r="V12" s="90"/>
      <c r="W12" s="57"/>
      <c r="X12" s="57"/>
      <c r="Y12" s="79"/>
      <c r="Z12" s="57"/>
      <c r="AA12" s="57"/>
      <c r="AB12" s="57"/>
      <c r="AC12" s="57"/>
      <c r="AD12" s="57"/>
      <c r="AE12" s="79"/>
      <c r="AF12" s="57"/>
      <c r="AG12" s="57"/>
      <c r="AH12" s="57"/>
      <c r="AI12" s="57"/>
      <c r="AJ12" s="57"/>
      <c r="AK12" s="79"/>
      <c r="AL12" s="57"/>
      <c r="AM12" s="57"/>
      <c r="AO12" s="57"/>
      <c r="AP12" s="57"/>
      <c r="AQ12" s="79"/>
      <c r="AR12" s="57"/>
      <c r="AS12" s="57"/>
      <c r="AT12" s="57"/>
      <c r="AU12" s="57"/>
      <c r="AV12" s="68"/>
      <c r="AW12" s="75"/>
      <c r="AX12" s="57"/>
      <c r="AY12" s="57"/>
      <c r="AZ12" s="57"/>
      <c r="BA12" s="57"/>
      <c r="BB12" s="4"/>
      <c r="BC12" s="57"/>
      <c r="BD12" s="57"/>
      <c r="BE12" s="57"/>
      <c r="BF12" s="57"/>
      <c r="BG12" s="57"/>
      <c r="BH12" s="4"/>
      <c r="BI12" s="57"/>
      <c r="BJ12" s="57"/>
      <c r="BK12" s="57"/>
      <c r="BL12" s="57"/>
      <c r="BM12" s="57"/>
      <c r="BN12" s="4"/>
      <c r="BO12" s="57"/>
      <c r="BP12" s="57"/>
      <c r="BQ12" s="57"/>
      <c r="BR12" s="57"/>
      <c r="BS12" s="57"/>
      <c r="BT12" s="4"/>
      <c r="BU12" s="57"/>
      <c r="BV12" s="57"/>
    </row>
    <row r="13" spans="1:114" ht="13.15" customHeight="1">
      <c r="A13" s="65">
        <v>5</v>
      </c>
      <c r="B13" s="18"/>
      <c r="C13" s="18"/>
      <c r="D13" s="8"/>
      <c r="E13" s="8" t="s">
        <v>43</v>
      </c>
      <c r="F13" s="8"/>
      <c r="G13" s="3" t="s">
        <v>4</v>
      </c>
      <c r="H13" s="3" t="s">
        <v>44</v>
      </c>
      <c r="I13" s="7" t="str">
        <f>IF(AND(M13&gt;0%,M13&lt;100%),"진행 중",IF(M13=0%,"작업 대기","작업 완료"))</f>
        <v>작업 대기</v>
      </c>
      <c r="J13" s="1">
        <v>45616</v>
      </c>
      <c r="K13" s="1">
        <v>45625</v>
      </c>
      <c r="L13" s="16">
        <f>IF(OR(ISBLANK($J13), ISBLANK($K13)),"",NETWORKDAYS($J13,$K13))</f>
        <v>8</v>
      </c>
      <c r="M13" s="17">
        <v>0</v>
      </c>
      <c r="N13" s="57"/>
      <c r="O13" s="57"/>
      <c r="P13" s="90"/>
      <c r="Q13" s="57"/>
      <c r="R13" s="57"/>
      <c r="S13" s="57"/>
      <c r="T13" s="57"/>
      <c r="U13" s="57"/>
      <c r="V13" s="90"/>
      <c r="W13" s="57"/>
      <c r="X13" s="57"/>
      <c r="Y13" s="79"/>
      <c r="Z13" s="57"/>
      <c r="AA13" s="57"/>
      <c r="AB13" s="57"/>
      <c r="AC13" s="57"/>
      <c r="AD13" s="57"/>
      <c r="AE13" s="79"/>
      <c r="AF13" s="57"/>
      <c r="AG13" s="57"/>
      <c r="AH13" s="57"/>
      <c r="AI13" s="57"/>
      <c r="AJ13" s="57"/>
      <c r="AK13" s="79"/>
      <c r="AL13" s="57"/>
      <c r="AM13" s="57"/>
      <c r="AN13" s="140"/>
      <c r="AO13" s="140"/>
      <c r="AP13" s="140"/>
      <c r="AQ13" s="79"/>
      <c r="AR13" s="140"/>
      <c r="AS13" s="140"/>
      <c r="AT13" s="140"/>
      <c r="AU13" s="140"/>
      <c r="AV13" s="140"/>
      <c r="AW13" s="75"/>
      <c r="AX13" s="57"/>
      <c r="AY13" s="57"/>
      <c r="AZ13" s="57"/>
      <c r="BA13" s="57"/>
      <c r="BB13" s="4"/>
      <c r="BC13" s="57"/>
      <c r="BD13" s="57"/>
      <c r="BE13" s="57"/>
      <c r="BF13" s="57"/>
      <c r="BG13" s="57"/>
      <c r="BH13" s="4"/>
      <c r="BI13" s="57"/>
      <c r="BJ13" s="57"/>
      <c r="BK13" s="57"/>
      <c r="BL13" s="57"/>
      <c r="BM13" s="57"/>
      <c r="BN13" s="4"/>
      <c r="BO13" s="57"/>
      <c r="BP13" s="57"/>
      <c r="BQ13" s="57"/>
      <c r="BR13" s="57"/>
      <c r="BS13" s="57"/>
      <c r="BT13" s="4"/>
      <c r="BU13" s="57"/>
      <c r="BV13" s="57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</row>
    <row r="14" spans="1:114" ht="13.15" customHeight="1">
      <c r="A14" s="65">
        <v>6</v>
      </c>
      <c r="B14" s="18"/>
      <c r="C14" s="2"/>
      <c r="D14" s="8"/>
      <c r="E14" s="8"/>
      <c r="F14" s="8"/>
      <c r="G14" s="3"/>
      <c r="H14" s="3"/>
      <c r="I14" s="7"/>
      <c r="J14" s="1"/>
      <c r="K14" s="1"/>
      <c r="L14" s="16"/>
      <c r="M14" s="17"/>
      <c r="N14" s="57"/>
      <c r="O14" s="57"/>
      <c r="P14" s="90"/>
      <c r="Q14" s="57"/>
      <c r="R14" s="57"/>
      <c r="S14" s="57"/>
      <c r="T14" s="57"/>
      <c r="U14" s="57"/>
      <c r="V14" s="90"/>
      <c r="W14" s="57"/>
      <c r="X14" s="57"/>
      <c r="Y14" s="79"/>
      <c r="Z14" s="57"/>
      <c r="AA14" s="57"/>
      <c r="AB14" s="57"/>
      <c r="AC14" s="57"/>
      <c r="AD14" s="57"/>
      <c r="AE14" s="79"/>
      <c r="AF14" s="57"/>
      <c r="AG14" s="57"/>
      <c r="AH14" s="57"/>
      <c r="AI14" s="57"/>
      <c r="AJ14" s="57"/>
      <c r="AK14" s="79"/>
      <c r="AL14" s="57"/>
      <c r="AM14" s="57"/>
      <c r="AN14" s="57"/>
      <c r="AO14" s="57"/>
      <c r="AP14" s="57"/>
      <c r="AQ14" s="79"/>
      <c r="AR14" s="57"/>
      <c r="AS14" s="57"/>
      <c r="AT14" s="57"/>
      <c r="AU14" s="57"/>
      <c r="AV14" s="68"/>
      <c r="AW14" s="75"/>
      <c r="AX14" s="57"/>
      <c r="AY14" s="57"/>
      <c r="AZ14" s="57"/>
      <c r="BA14" s="57"/>
      <c r="BB14" s="4"/>
      <c r="BC14" s="57"/>
      <c r="BD14" s="57"/>
      <c r="BE14" s="57"/>
      <c r="BF14" s="57"/>
      <c r="BG14" s="57"/>
      <c r="BH14" s="4"/>
      <c r="BI14" s="57"/>
      <c r="BJ14" s="57"/>
      <c r="BK14" s="57"/>
      <c r="BL14" s="57"/>
      <c r="BM14" s="57"/>
      <c r="BN14" s="4"/>
      <c r="BO14" s="57"/>
      <c r="BP14" s="57"/>
      <c r="BQ14" s="57"/>
      <c r="BR14" s="57"/>
      <c r="BS14" s="57"/>
      <c r="BT14" s="4"/>
      <c r="BU14" s="57"/>
      <c r="BV14" s="57"/>
    </row>
    <row r="15" spans="1:114" s="26" customFormat="1" ht="13.15" customHeight="1">
      <c r="A15" s="65">
        <v>7</v>
      </c>
      <c r="B15" s="19" t="s">
        <v>61</v>
      </c>
      <c r="C15" s="19"/>
      <c r="D15" s="19"/>
      <c r="E15" s="19"/>
      <c r="F15" s="19"/>
      <c r="G15" s="20"/>
      <c r="H15" s="20"/>
      <c r="I15" s="40" t="str">
        <f t="shared" ref="I15" si="2">IF(AND(M15&gt;0%,M15&lt;100%),"진행 중",IF(M15=0%,"개발 대기","개발 완료"))</f>
        <v>개발 대기</v>
      </c>
      <c r="J15" s="21"/>
      <c r="K15" s="22"/>
      <c r="L15" s="23">
        <f>SUM(L17:L30)</f>
        <v>15</v>
      </c>
      <c r="M15" s="76">
        <f>AVERAGE(M17,M19,M28)</f>
        <v>0</v>
      </c>
      <c r="N15" s="66"/>
      <c r="O15" s="66"/>
      <c r="P15" s="90"/>
      <c r="Q15" s="66"/>
      <c r="R15" s="66"/>
      <c r="S15" s="66"/>
      <c r="T15" s="66"/>
      <c r="U15" s="66"/>
      <c r="V15" s="90"/>
      <c r="W15" s="66"/>
      <c r="X15" s="66"/>
      <c r="Y15" s="79"/>
      <c r="Z15" s="66"/>
      <c r="AA15" s="66"/>
      <c r="AB15" s="66"/>
      <c r="AC15" s="66"/>
      <c r="AD15" s="66"/>
      <c r="AE15" s="79"/>
      <c r="AF15" s="66"/>
      <c r="AG15" s="66"/>
      <c r="AH15" s="66"/>
      <c r="AI15" s="66"/>
      <c r="AJ15" s="66"/>
      <c r="AK15" s="79"/>
      <c r="AL15" s="66"/>
      <c r="AM15" s="66"/>
      <c r="AN15" s="66"/>
      <c r="AO15" s="66"/>
      <c r="AP15" s="66"/>
      <c r="AQ15" s="79"/>
      <c r="AR15" s="66"/>
      <c r="AS15" s="66"/>
      <c r="AT15" s="66"/>
      <c r="AU15" s="66"/>
      <c r="AV15" s="67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</row>
    <row r="16" spans="1:114" ht="13.15" customHeight="1">
      <c r="A16" s="65">
        <v>8</v>
      </c>
      <c r="B16" s="18"/>
      <c r="C16" s="18"/>
      <c r="D16" s="8" t="s">
        <v>45</v>
      </c>
      <c r="E16" s="8"/>
      <c r="F16" s="8"/>
      <c r="G16" s="3"/>
      <c r="H16" s="3"/>
      <c r="I16" s="7"/>
      <c r="J16" s="1"/>
      <c r="K16" s="1"/>
      <c r="L16" s="16"/>
      <c r="M16" s="17"/>
      <c r="N16" s="57"/>
      <c r="O16" s="57"/>
      <c r="P16" s="90"/>
      <c r="Q16" s="57"/>
      <c r="R16" s="57"/>
      <c r="S16" s="57"/>
      <c r="T16" s="57"/>
      <c r="U16" s="57"/>
      <c r="V16" s="90"/>
      <c r="W16" s="57"/>
      <c r="X16" s="57"/>
      <c r="Y16" s="79"/>
      <c r="Z16" s="57"/>
      <c r="AA16" s="57"/>
      <c r="AB16" s="57"/>
      <c r="AC16" s="57"/>
      <c r="AD16" s="57"/>
      <c r="AE16" s="79"/>
      <c r="AF16" s="57"/>
      <c r="AG16" s="57"/>
      <c r="AH16" s="57"/>
      <c r="AI16" s="57"/>
      <c r="AJ16" s="57"/>
      <c r="AK16" s="79"/>
      <c r="AL16" s="57"/>
      <c r="AM16" s="57"/>
      <c r="AN16" s="57"/>
      <c r="AO16" s="57"/>
      <c r="AP16" s="57"/>
      <c r="AQ16" s="79"/>
      <c r="AR16" s="57"/>
      <c r="AS16" s="57"/>
      <c r="AT16" s="57"/>
      <c r="AU16" s="57"/>
      <c r="AV16" s="68"/>
      <c r="AW16" s="75"/>
      <c r="AX16" s="57"/>
      <c r="AY16" s="57"/>
      <c r="AZ16" s="57"/>
      <c r="BA16" s="57"/>
      <c r="BB16" s="4"/>
      <c r="BC16" s="57"/>
      <c r="BD16" s="57"/>
      <c r="BE16" s="57"/>
      <c r="BF16" s="57"/>
      <c r="BG16" s="57"/>
      <c r="BH16" s="4"/>
      <c r="BI16" s="57"/>
      <c r="BJ16" s="57"/>
      <c r="BK16" s="57"/>
      <c r="BL16" s="57"/>
      <c r="BM16" s="57"/>
      <c r="BN16" s="4"/>
      <c r="BO16" s="57"/>
      <c r="BP16" s="57"/>
      <c r="BQ16" s="57"/>
      <c r="BR16" s="57"/>
      <c r="BS16" s="57"/>
      <c r="BT16" s="4"/>
      <c r="BU16" s="57"/>
      <c r="BV16" s="57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</row>
    <row r="17" spans="1:114" ht="12.75" customHeight="1">
      <c r="A17" s="65">
        <v>9</v>
      </c>
      <c r="B17" s="18"/>
      <c r="C17" s="18"/>
      <c r="D17" s="8"/>
      <c r="E17" s="8" t="s">
        <v>46</v>
      </c>
      <c r="F17" s="8"/>
      <c r="G17" s="3" t="s">
        <v>12</v>
      </c>
      <c r="H17" s="3"/>
      <c r="I17" s="7" t="str">
        <f>IF(AND(M17&gt;0%,M17&lt;100%),"진행 중",IF(M17=0%,"작업 대기","작업 완료"))</f>
        <v>작업 대기</v>
      </c>
      <c r="J17" s="1">
        <v>45607</v>
      </c>
      <c r="K17" s="1">
        <v>45607</v>
      </c>
      <c r="L17" s="16">
        <f t="shared" ref="L17:L19" si="3">IF(OR(ISBLANK($J17), ISBLANK($K17)),"",NETWORKDAYS($J17,$K17))</f>
        <v>1</v>
      </c>
      <c r="M17" s="17">
        <v>0</v>
      </c>
      <c r="N17" s="57"/>
      <c r="O17" s="57"/>
      <c r="P17" s="90"/>
      <c r="Q17" s="57"/>
      <c r="R17" s="57"/>
      <c r="S17" s="57"/>
      <c r="T17" s="57"/>
      <c r="U17" s="57"/>
      <c r="V17" s="90"/>
      <c r="W17" s="57"/>
      <c r="X17" s="57"/>
      <c r="Y17" s="79"/>
      <c r="Z17" s="57"/>
      <c r="AA17" s="57"/>
      <c r="AB17" s="57"/>
      <c r="AC17" s="57"/>
      <c r="AD17" s="57"/>
      <c r="AE17" s="79"/>
      <c r="AF17" s="140"/>
      <c r="AG17" s="57"/>
      <c r="AH17" s="57"/>
      <c r="AI17" s="57"/>
      <c r="AJ17" s="57"/>
      <c r="AK17" s="4"/>
      <c r="AL17" s="57"/>
      <c r="AM17" s="57"/>
      <c r="AN17" s="57"/>
      <c r="AO17" s="57"/>
      <c r="AP17" s="57"/>
      <c r="AQ17" s="79"/>
      <c r="AR17" s="57"/>
      <c r="AS17" s="57"/>
      <c r="AT17" s="57"/>
      <c r="AU17" s="57"/>
      <c r="AV17" s="68"/>
      <c r="AW17" s="75"/>
      <c r="AX17" s="57"/>
      <c r="AY17" s="57"/>
      <c r="AZ17" s="57"/>
      <c r="BA17" s="57"/>
      <c r="BB17" s="4"/>
      <c r="BC17" s="57"/>
      <c r="BD17" s="57"/>
      <c r="BE17" s="57"/>
      <c r="BF17" s="57"/>
      <c r="BG17" s="57"/>
      <c r="BH17" s="4"/>
      <c r="BI17" s="57"/>
      <c r="BJ17" s="57"/>
      <c r="BK17" s="57"/>
      <c r="BL17" s="57"/>
      <c r="BM17" s="57"/>
      <c r="BN17" s="4"/>
      <c r="BO17" s="57"/>
      <c r="BP17" s="57"/>
      <c r="BQ17" s="57"/>
      <c r="BR17" s="57"/>
      <c r="BS17" s="57"/>
      <c r="BT17" s="4"/>
      <c r="BU17" s="57"/>
      <c r="BV17" s="57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</row>
    <row r="18" spans="1:114" ht="12.75" customHeight="1">
      <c r="A18" s="65">
        <v>10</v>
      </c>
      <c r="B18" s="18"/>
      <c r="C18" s="18"/>
      <c r="D18" s="8"/>
      <c r="E18" s="8"/>
      <c r="F18" s="8"/>
      <c r="G18" s="3"/>
      <c r="H18" s="3"/>
      <c r="I18" s="7"/>
      <c r="J18" s="1"/>
      <c r="K18" s="1"/>
      <c r="L18" s="16"/>
      <c r="M18" s="17"/>
      <c r="N18" s="57"/>
      <c r="O18" s="57"/>
      <c r="P18" s="90"/>
      <c r="Q18" s="57"/>
      <c r="R18" s="57"/>
      <c r="S18" s="57"/>
      <c r="T18" s="57"/>
      <c r="U18" s="57"/>
      <c r="V18" s="90"/>
      <c r="W18" s="57"/>
      <c r="X18" s="57"/>
      <c r="Y18" s="79"/>
      <c r="Z18" s="57"/>
      <c r="AA18" s="57"/>
      <c r="AB18" s="57"/>
      <c r="AC18" s="57"/>
      <c r="AD18" s="57"/>
      <c r="AE18" s="79"/>
      <c r="AF18" s="57"/>
      <c r="AG18" s="57"/>
      <c r="AH18" s="57"/>
      <c r="AI18" s="57"/>
      <c r="AJ18" s="57"/>
      <c r="AK18" s="4"/>
      <c r="AL18" s="57"/>
      <c r="AM18" s="57"/>
      <c r="AN18" s="57"/>
      <c r="AO18" s="57"/>
      <c r="AP18" s="57"/>
      <c r="AQ18" s="79"/>
      <c r="AR18" s="57"/>
      <c r="AS18" s="57"/>
      <c r="AT18" s="57"/>
      <c r="AU18" s="57"/>
      <c r="AV18" s="68"/>
      <c r="AW18" s="75"/>
      <c r="AX18" s="57"/>
      <c r="AY18" s="57"/>
      <c r="AZ18" s="57"/>
      <c r="BA18" s="57"/>
      <c r="BB18" s="4"/>
      <c r="BC18" s="57"/>
      <c r="BD18" s="57"/>
      <c r="BE18" s="57"/>
      <c r="BF18" s="57"/>
      <c r="BG18" s="57"/>
      <c r="BH18" s="4"/>
      <c r="BI18" s="57"/>
      <c r="BJ18" s="57"/>
      <c r="BK18" s="57"/>
      <c r="BL18" s="57"/>
      <c r="BM18" s="57"/>
      <c r="BN18" s="4"/>
      <c r="BO18" s="57"/>
      <c r="BP18" s="57"/>
      <c r="BQ18" s="57"/>
      <c r="BR18" s="57"/>
      <c r="BS18" s="57"/>
      <c r="BT18" s="4"/>
      <c r="BU18" s="57"/>
      <c r="BV18" s="57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</row>
    <row r="19" spans="1:114" ht="13.15" customHeight="1">
      <c r="A19" s="65">
        <v>11</v>
      </c>
      <c r="B19" s="18"/>
      <c r="C19" s="18"/>
      <c r="D19" s="8" t="s">
        <v>47</v>
      </c>
      <c r="E19" s="8"/>
      <c r="F19" s="8"/>
      <c r="G19" s="3" t="s">
        <v>4</v>
      </c>
      <c r="H19" s="3" t="s">
        <v>55</v>
      </c>
      <c r="I19" s="7" t="str">
        <f>IF(AND(M19&gt;0%,M19&lt;100%),"진행 중",IF(M19=0%,"작업 대기","작업 완료"))</f>
        <v>작업 대기</v>
      </c>
      <c r="J19" s="1">
        <v>45608</v>
      </c>
      <c r="K19" s="1">
        <v>45618</v>
      </c>
      <c r="L19" s="16">
        <f t="shared" si="3"/>
        <v>9</v>
      </c>
      <c r="M19" s="17">
        <v>0</v>
      </c>
      <c r="N19" s="57"/>
      <c r="O19" s="57"/>
      <c r="P19" s="90"/>
      <c r="Q19" s="57"/>
      <c r="R19" s="57"/>
      <c r="S19" s="57"/>
      <c r="T19" s="57"/>
      <c r="U19" s="57"/>
      <c r="V19" s="90"/>
      <c r="W19" s="57"/>
      <c r="X19" s="57"/>
      <c r="Y19" s="79"/>
      <c r="Z19" s="57"/>
      <c r="AA19" s="57"/>
      <c r="AB19" s="57"/>
      <c r="AC19" s="57"/>
      <c r="AD19" s="57"/>
      <c r="AE19" s="79"/>
      <c r="AF19" s="57"/>
      <c r="AG19" s="140"/>
      <c r="AH19" s="140"/>
      <c r="AI19" s="140"/>
      <c r="AJ19" s="140"/>
      <c r="AK19" s="4"/>
      <c r="AL19" s="140"/>
      <c r="AM19" s="140"/>
      <c r="AN19" s="140"/>
      <c r="AO19" s="140"/>
      <c r="AP19" s="140"/>
      <c r="AQ19" s="79"/>
      <c r="AR19" s="57"/>
      <c r="AS19" s="57"/>
      <c r="AT19" s="57"/>
      <c r="AU19" s="57"/>
      <c r="AV19" s="68"/>
      <c r="AW19" s="75"/>
      <c r="AX19" s="57"/>
      <c r="AY19" s="57"/>
      <c r="AZ19" s="57"/>
      <c r="BA19" s="57"/>
      <c r="BB19" s="4"/>
      <c r="BC19" s="57"/>
      <c r="BD19" s="57"/>
      <c r="BE19" s="57"/>
      <c r="BF19" s="57"/>
      <c r="BG19" s="57"/>
      <c r="BH19" s="4"/>
      <c r="BI19" s="57"/>
      <c r="BJ19" s="57"/>
      <c r="BK19" s="57"/>
      <c r="BL19" s="57"/>
      <c r="BM19" s="57"/>
      <c r="BN19" s="4"/>
      <c r="BO19" s="57"/>
      <c r="BP19" s="57"/>
      <c r="BQ19" s="57"/>
      <c r="BR19" s="57"/>
      <c r="BS19" s="57"/>
      <c r="BT19" s="4"/>
      <c r="BU19" s="57"/>
      <c r="BV19" s="57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</row>
    <row r="20" spans="1:114" ht="13.15" customHeight="1">
      <c r="A20" s="65">
        <v>12</v>
      </c>
      <c r="B20" s="18"/>
      <c r="C20" s="18"/>
      <c r="D20" s="8"/>
      <c r="E20" s="8" t="s">
        <v>48</v>
      </c>
      <c r="F20" s="8"/>
      <c r="G20" s="3"/>
      <c r="H20" s="3"/>
      <c r="I20" s="7"/>
      <c r="J20" s="1"/>
      <c r="K20" s="1"/>
      <c r="L20" s="16"/>
      <c r="M20" s="17"/>
      <c r="N20" s="57"/>
      <c r="O20" s="57"/>
      <c r="P20" s="90"/>
      <c r="Q20" s="57"/>
      <c r="R20" s="57"/>
      <c r="S20" s="57"/>
      <c r="T20" s="57"/>
      <c r="U20" s="57"/>
      <c r="V20" s="90"/>
      <c r="W20" s="57"/>
      <c r="X20" s="57"/>
      <c r="Y20" s="79"/>
      <c r="Z20" s="57"/>
      <c r="AA20" s="57"/>
      <c r="AB20" s="57"/>
      <c r="AC20" s="57"/>
      <c r="AD20" s="57"/>
      <c r="AE20" s="79"/>
      <c r="AF20" s="57"/>
      <c r="AG20" s="57"/>
      <c r="AH20" s="57"/>
      <c r="AI20" s="57"/>
      <c r="AJ20" s="57"/>
      <c r="AK20" s="79"/>
      <c r="AL20" s="57"/>
      <c r="AM20" s="57"/>
      <c r="AN20" s="57"/>
      <c r="AO20" s="57"/>
      <c r="AP20" s="57"/>
      <c r="AQ20" s="79"/>
      <c r="AR20" s="57"/>
      <c r="AS20" s="57"/>
      <c r="AT20" s="57"/>
      <c r="AU20" s="57"/>
      <c r="AV20" s="68"/>
      <c r="AW20" s="75"/>
      <c r="AX20" s="57"/>
      <c r="AY20" s="57"/>
      <c r="AZ20" s="57"/>
      <c r="BA20" s="57"/>
      <c r="BB20" s="4"/>
      <c r="BC20" s="57"/>
      <c r="BD20" s="57"/>
      <c r="BE20" s="57"/>
      <c r="BF20" s="57"/>
      <c r="BG20" s="57"/>
      <c r="BH20" s="4"/>
      <c r="BI20" s="57"/>
      <c r="BJ20" s="57"/>
      <c r="BK20" s="57"/>
      <c r="BL20" s="57"/>
      <c r="BM20" s="57"/>
      <c r="BN20" s="4"/>
      <c r="BO20" s="57"/>
      <c r="BP20" s="57"/>
      <c r="BQ20" s="57"/>
      <c r="BR20" s="57"/>
      <c r="BS20" s="57"/>
      <c r="BT20" s="4"/>
      <c r="BU20" s="57"/>
      <c r="BV20" s="57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</row>
    <row r="21" spans="1:114" ht="13.15" customHeight="1">
      <c r="A21" s="65">
        <v>13</v>
      </c>
      <c r="B21" s="18"/>
      <c r="C21" s="18"/>
      <c r="D21" s="8"/>
      <c r="E21" s="8" t="s">
        <v>49</v>
      </c>
      <c r="F21" s="8"/>
      <c r="G21" s="3"/>
      <c r="H21" s="3"/>
      <c r="I21" s="7"/>
      <c r="J21" s="1"/>
      <c r="K21" s="1"/>
      <c r="L21" s="16"/>
      <c r="M21" s="17"/>
      <c r="N21" s="57"/>
      <c r="O21" s="57"/>
      <c r="P21" s="90"/>
      <c r="Q21" s="57"/>
      <c r="R21" s="57"/>
      <c r="S21" s="57"/>
      <c r="T21" s="57"/>
      <c r="U21" s="57"/>
      <c r="V21" s="90"/>
      <c r="W21" s="57"/>
      <c r="X21" s="57"/>
      <c r="Y21" s="79"/>
      <c r="Z21" s="57"/>
      <c r="AA21" s="57"/>
      <c r="AB21" s="57"/>
      <c r="AC21" s="57"/>
      <c r="AD21" s="57"/>
      <c r="AE21" s="79"/>
      <c r="AF21" s="57"/>
      <c r="AG21" s="57"/>
      <c r="AH21" s="57"/>
      <c r="AI21" s="57"/>
      <c r="AJ21" s="57"/>
      <c r="AK21" s="79"/>
      <c r="AL21" s="57"/>
      <c r="AM21" s="57"/>
      <c r="AN21" s="57"/>
      <c r="AO21" s="57"/>
      <c r="AP21" s="57"/>
      <c r="AQ21" s="79"/>
      <c r="AR21" s="57"/>
      <c r="AS21" s="57"/>
      <c r="AT21" s="57"/>
      <c r="AU21" s="57"/>
      <c r="AV21" s="68"/>
      <c r="AW21" s="75"/>
      <c r="AX21" s="57"/>
      <c r="AY21" s="57"/>
      <c r="AZ21" s="57"/>
      <c r="BA21" s="57"/>
      <c r="BB21" s="4"/>
      <c r="BC21" s="57"/>
      <c r="BD21" s="57"/>
      <c r="BE21" s="57"/>
      <c r="BF21" s="57"/>
      <c r="BG21" s="57"/>
      <c r="BH21" s="4"/>
      <c r="BI21" s="57"/>
      <c r="BJ21" s="57"/>
      <c r="BK21" s="57"/>
      <c r="BL21" s="57"/>
      <c r="BM21" s="57"/>
      <c r="BN21" s="4"/>
      <c r="BO21" s="57"/>
      <c r="BP21" s="57"/>
      <c r="BQ21" s="57"/>
      <c r="BR21" s="57"/>
      <c r="BS21" s="57"/>
      <c r="BT21" s="4"/>
      <c r="BU21" s="57"/>
      <c r="BV21" s="57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</row>
    <row r="22" spans="1:114" ht="13.15" customHeight="1">
      <c r="A22" s="65">
        <v>14</v>
      </c>
      <c r="B22" s="18"/>
      <c r="C22" s="18"/>
      <c r="D22" s="8"/>
      <c r="E22" s="8" t="s">
        <v>50</v>
      </c>
      <c r="F22" s="8"/>
      <c r="G22" s="3"/>
      <c r="H22" s="3"/>
      <c r="I22" s="7"/>
      <c r="J22" s="1"/>
      <c r="K22" s="1"/>
      <c r="L22" s="16"/>
      <c r="M22" s="17"/>
      <c r="N22" s="57"/>
      <c r="O22" s="57"/>
      <c r="P22" s="90"/>
      <c r="Q22" s="57"/>
      <c r="R22" s="57"/>
      <c r="S22" s="57"/>
      <c r="T22" s="57"/>
      <c r="U22" s="57"/>
      <c r="V22" s="90"/>
      <c r="W22" s="57"/>
      <c r="X22" s="57"/>
      <c r="Y22" s="79"/>
      <c r="Z22" s="57"/>
      <c r="AA22" s="57"/>
      <c r="AB22" s="57"/>
      <c r="AC22" s="57"/>
      <c r="AD22" s="57"/>
      <c r="AE22" s="79"/>
      <c r="AF22" s="57"/>
      <c r="AG22" s="57"/>
      <c r="AH22" s="57"/>
      <c r="AI22" s="57"/>
      <c r="AJ22" s="57"/>
      <c r="AK22" s="79"/>
      <c r="AL22" s="57"/>
      <c r="AM22" s="57"/>
      <c r="AN22" s="57"/>
      <c r="AO22" s="57"/>
      <c r="AP22" s="57"/>
      <c r="AQ22" s="79"/>
      <c r="AR22" s="57"/>
      <c r="AS22" s="57"/>
      <c r="AT22" s="57"/>
      <c r="AU22" s="57"/>
      <c r="AV22" s="68"/>
      <c r="AW22" s="75"/>
      <c r="AX22" s="57"/>
      <c r="AY22" s="57"/>
      <c r="AZ22" s="57"/>
      <c r="BA22" s="57"/>
      <c r="BB22" s="4"/>
      <c r="BC22" s="57"/>
      <c r="BD22" s="57"/>
      <c r="BE22" s="57"/>
      <c r="BF22" s="57"/>
      <c r="BG22" s="57"/>
      <c r="BH22" s="4"/>
      <c r="BI22" s="57"/>
      <c r="BJ22" s="57"/>
      <c r="BK22" s="57"/>
      <c r="BL22" s="57"/>
      <c r="BM22" s="57"/>
      <c r="BN22" s="4"/>
      <c r="BO22" s="57"/>
      <c r="BP22" s="57"/>
      <c r="BQ22" s="57"/>
      <c r="BR22" s="57"/>
      <c r="BS22" s="57"/>
      <c r="BT22" s="4"/>
      <c r="BU22" s="57"/>
      <c r="BV22" s="57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</row>
    <row r="23" spans="1:114" ht="13.15" customHeight="1">
      <c r="A23" s="65">
        <v>15</v>
      </c>
      <c r="B23" s="18"/>
      <c r="C23" s="18"/>
      <c r="D23" s="8"/>
      <c r="E23" s="8" t="s">
        <v>83</v>
      </c>
      <c r="F23" s="8"/>
      <c r="G23" s="3"/>
      <c r="H23" s="3"/>
      <c r="I23" s="7"/>
      <c r="J23" s="1"/>
      <c r="K23" s="1"/>
      <c r="L23" s="16"/>
      <c r="M23" s="17"/>
      <c r="N23" s="57"/>
      <c r="O23" s="57"/>
      <c r="P23" s="90"/>
      <c r="Q23" s="57"/>
      <c r="R23" s="57"/>
      <c r="S23" s="57"/>
      <c r="T23" s="57"/>
      <c r="U23" s="57"/>
      <c r="V23" s="90"/>
      <c r="W23" s="57"/>
      <c r="X23" s="57"/>
      <c r="Y23" s="79"/>
      <c r="Z23" s="57"/>
      <c r="AA23" s="57"/>
      <c r="AB23" s="57"/>
      <c r="AC23" s="57"/>
      <c r="AD23" s="57"/>
      <c r="AE23" s="79"/>
      <c r="AF23" s="57"/>
      <c r="AG23" s="57"/>
      <c r="AH23" s="57"/>
      <c r="AI23" s="57"/>
      <c r="AJ23" s="57"/>
      <c r="AK23" s="79"/>
      <c r="AL23" s="57"/>
      <c r="AM23" s="57"/>
      <c r="AN23" s="57"/>
      <c r="AO23" s="57"/>
      <c r="AP23" s="57"/>
      <c r="AQ23" s="79"/>
      <c r="AR23" s="57"/>
      <c r="AS23" s="57"/>
      <c r="AT23" s="57"/>
      <c r="AU23" s="57"/>
      <c r="AV23" s="68"/>
      <c r="AW23" s="75"/>
      <c r="AX23" s="57"/>
      <c r="AY23" s="57"/>
      <c r="AZ23" s="57"/>
      <c r="BA23" s="57"/>
      <c r="BB23" s="4"/>
      <c r="BC23" s="57"/>
      <c r="BD23" s="57"/>
      <c r="BE23" s="57"/>
      <c r="BF23" s="57"/>
      <c r="BG23" s="57"/>
      <c r="BH23" s="4"/>
      <c r="BI23" s="57"/>
      <c r="BJ23" s="57"/>
      <c r="BK23" s="57"/>
      <c r="BL23" s="57"/>
      <c r="BM23" s="57"/>
      <c r="BN23" s="4"/>
      <c r="BO23" s="57"/>
      <c r="BP23" s="57"/>
      <c r="BQ23" s="57"/>
      <c r="BR23" s="57"/>
      <c r="BS23" s="57"/>
      <c r="BT23" s="4"/>
      <c r="BU23" s="57"/>
      <c r="BV23" s="57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</row>
    <row r="24" spans="1:114" ht="13.15" customHeight="1">
      <c r="A24" s="65">
        <v>16</v>
      </c>
      <c r="B24" s="18"/>
      <c r="C24" s="18"/>
      <c r="D24" s="8"/>
      <c r="E24" s="8" t="s">
        <v>84</v>
      </c>
      <c r="F24" s="8"/>
      <c r="G24" s="3"/>
      <c r="H24" s="3"/>
      <c r="I24" s="7"/>
      <c r="J24" s="1"/>
      <c r="K24" s="1"/>
      <c r="L24" s="16"/>
      <c r="M24" s="17"/>
      <c r="N24" s="57"/>
      <c r="O24" s="57"/>
      <c r="P24" s="90"/>
      <c r="Q24" s="57"/>
      <c r="R24" s="57"/>
      <c r="S24" s="57"/>
      <c r="T24" s="57"/>
      <c r="U24" s="57"/>
      <c r="V24" s="90"/>
      <c r="W24" s="57"/>
      <c r="X24" s="57"/>
      <c r="Y24" s="79"/>
      <c r="Z24" s="57"/>
      <c r="AA24" s="57"/>
      <c r="AB24" s="57"/>
      <c r="AC24" s="57"/>
      <c r="AD24" s="57"/>
      <c r="AE24" s="79"/>
      <c r="AF24" s="57"/>
      <c r="AG24" s="57"/>
      <c r="AH24" s="57"/>
      <c r="AI24" s="57"/>
      <c r="AJ24" s="57"/>
      <c r="AK24" s="79"/>
      <c r="AL24" s="57"/>
      <c r="AM24" s="57"/>
      <c r="AN24" s="57"/>
      <c r="AO24" s="57"/>
      <c r="AP24" s="57"/>
      <c r="AQ24" s="79"/>
      <c r="AR24" s="57"/>
      <c r="AS24" s="57"/>
      <c r="AT24" s="57"/>
      <c r="AU24" s="57"/>
      <c r="AV24" s="68"/>
      <c r="AW24" s="75"/>
      <c r="AX24" s="57"/>
      <c r="AY24" s="57"/>
      <c r="AZ24" s="57"/>
      <c r="BA24" s="57"/>
      <c r="BB24" s="4"/>
      <c r="BC24" s="57"/>
      <c r="BD24" s="57"/>
      <c r="BE24" s="57"/>
      <c r="BF24" s="57"/>
      <c r="BG24" s="57"/>
      <c r="BH24" s="4"/>
      <c r="BI24" s="57"/>
      <c r="BJ24" s="57"/>
      <c r="BK24" s="57"/>
      <c r="BL24" s="57"/>
      <c r="BM24" s="57"/>
      <c r="BN24" s="4"/>
      <c r="BO24" s="57"/>
      <c r="BP24" s="57"/>
      <c r="BQ24" s="57"/>
      <c r="BR24" s="57"/>
      <c r="BS24" s="57"/>
      <c r="BT24" s="4"/>
      <c r="BU24" s="57"/>
      <c r="BV24" s="57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</row>
    <row r="25" spans="1:114" ht="13.15" customHeight="1">
      <c r="A25" s="65">
        <v>17</v>
      </c>
      <c r="B25" s="18"/>
      <c r="C25" s="18"/>
      <c r="D25" s="8"/>
      <c r="E25" s="8" t="s">
        <v>51</v>
      </c>
      <c r="F25" s="8"/>
      <c r="G25" s="3"/>
      <c r="H25" s="3"/>
      <c r="I25" s="7"/>
      <c r="J25" s="1"/>
      <c r="K25" s="1"/>
      <c r="L25" s="16"/>
      <c r="M25" s="17"/>
      <c r="N25" s="57"/>
      <c r="O25" s="57"/>
      <c r="P25" s="90"/>
      <c r="Q25" s="57"/>
      <c r="R25" s="57"/>
      <c r="S25" s="57"/>
      <c r="T25" s="57"/>
      <c r="U25" s="57"/>
      <c r="V25" s="90"/>
      <c r="W25" s="57"/>
      <c r="X25" s="57"/>
      <c r="Y25" s="79"/>
      <c r="Z25" s="57"/>
      <c r="AA25" s="57"/>
      <c r="AB25" s="57"/>
      <c r="AC25" s="57"/>
      <c r="AD25" s="57"/>
      <c r="AE25" s="79"/>
      <c r="AF25" s="57"/>
      <c r="AG25" s="57"/>
      <c r="AH25" s="57"/>
      <c r="AI25" s="57"/>
      <c r="AJ25" s="57"/>
      <c r="AK25" s="79"/>
      <c r="AL25" s="57"/>
      <c r="AM25" s="57"/>
      <c r="AN25" s="57"/>
      <c r="AO25" s="57"/>
      <c r="AP25" s="57"/>
      <c r="AQ25" s="79"/>
      <c r="AR25" s="57"/>
      <c r="AS25" s="57"/>
      <c r="AT25" s="57"/>
      <c r="AU25" s="57"/>
      <c r="AV25" s="68"/>
      <c r="AW25" s="75"/>
      <c r="AX25" s="57"/>
      <c r="AY25" s="57"/>
      <c r="AZ25" s="57"/>
      <c r="BA25" s="57"/>
      <c r="BB25" s="4"/>
      <c r="BC25" s="57"/>
      <c r="BD25" s="57"/>
      <c r="BE25" s="57"/>
      <c r="BF25" s="57"/>
      <c r="BG25" s="57"/>
      <c r="BH25" s="4"/>
      <c r="BI25" s="57"/>
      <c r="BJ25" s="57"/>
      <c r="BK25" s="57"/>
      <c r="BL25" s="57"/>
      <c r="BM25" s="57"/>
      <c r="BN25" s="4"/>
      <c r="BO25" s="57"/>
      <c r="BP25" s="57"/>
      <c r="BQ25" s="57"/>
      <c r="BR25" s="57"/>
      <c r="BS25" s="57"/>
      <c r="BT25" s="4"/>
      <c r="BU25" s="57"/>
      <c r="BV25" s="57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</row>
    <row r="26" spans="1:114" ht="13.15" customHeight="1">
      <c r="A26" s="65"/>
      <c r="B26" s="18"/>
      <c r="C26" s="18"/>
      <c r="D26" s="8"/>
      <c r="E26" s="8" t="s">
        <v>86</v>
      </c>
      <c r="F26" s="8"/>
      <c r="G26" s="3"/>
      <c r="H26" s="3"/>
      <c r="I26" s="7"/>
      <c r="J26" s="1"/>
      <c r="K26" s="1"/>
      <c r="L26" s="16"/>
      <c r="M26" s="17"/>
      <c r="N26" s="57"/>
      <c r="O26" s="57"/>
      <c r="P26" s="90"/>
      <c r="Q26" s="57"/>
      <c r="R26" s="57"/>
      <c r="S26" s="57"/>
      <c r="T26" s="57"/>
      <c r="U26" s="57"/>
      <c r="V26" s="90"/>
      <c r="W26" s="57"/>
      <c r="X26" s="57"/>
      <c r="Y26" s="79"/>
      <c r="Z26" s="57"/>
      <c r="AA26" s="57"/>
      <c r="AB26" s="57"/>
      <c r="AC26" s="57"/>
      <c r="AD26" s="57"/>
      <c r="AE26" s="79"/>
      <c r="AF26" s="57"/>
      <c r="AG26" s="57"/>
      <c r="AH26" s="57"/>
      <c r="AI26" s="57"/>
      <c r="AJ26" s="57"/>
      <c r="AK26" s="79"/>
      <c r="AL26" s="57"/>
      <c r="AM26" s="57"/>
      <c r="AN26" s="57"/>
      <c r="AO26" s="57"/>
      <c r="AP26" s="57"/>
      <c r="AQ26" s="79"/>
      <c r="AR26" s="57"/>
      <c r="AS26" s="57"/>
      <c r="AT26" s="57"/>
      <c r="AU26" s="57"/>
      <c r="AV26" s="68"/>
      <c r="AW26" s="75"/>
      <c r="AX26" s="57"/>
      <c r="AY26" s="57"/>
      <c r="AZ26" s="57"/>
      <c r="BA26" s="57"/>
      <c r="BB26" s="4"/>
      <c r="BC26" s="57"/>
      <c r="BD26" s="57"/>
      <c r="BE26" s="57"/>
      <c r="BF26" s="57"/>
      <c r="BG26" s="57"/>
      <c r="BH26" s="4"/>
      <c r="BI26" s="57"/>
      <c r="BJ26" s="57"/>
      <c r="BK26" s="57"/>
      <c r="BL26" s="57"/>
      <c r="BM26" s="57"/>
      <c r="BN26" s="4"/>
      <c r="BO26" s="57"/>
      <c r="BP26" s="57"/>
      <c r="BQ26" s="57"/>
      <c r="BR26" s="57"/>
      <c r="BS26" s="57"/>
      <c r="BT26" s="4"/>
      <c r="BU26" s="57"/>
      <c r="BV26" s="57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</row>
    <row r="27" spans="1:114" ht="13.15" customHeight="1">
      <c r="A27" s="65">
        <v>18</v>
      </c>
      <c r="B27" s="18"/>
      <c r="C27" s="18"/>
      <c r="D27" s="8"/>
      <c r="E27" s="8"/>
      <c r="F27" s="8"/>
      <c r="G27" s="3"/>
      <c r="H27" s="3"/>
      <c r="I27" s="7"/>
      <c r="J27" s="1"/>
      <c r="K27" s="1"/>
      <c r="L27" s="16"/>
      <c r="M27" s="17"/>
      <c r="N27" s="57"/>
      <c r="O27" s="57"/>
      <c r="P27" s="90"/>
      <c r="Q27" s="57"/>
      <c r="R27" s="57"/>
      <c r="S27" s="57"/>
      <c r="T27" s="57"/>
      <c r="U27" s="57"/>
      <c r="V27" s="90"/>
      <c r="W27" s="57"/>
      <c r="X27" s="57"/>
      <c r="Y27" s="79"/>
      <c r="Z27" s="57"/>
      <c r="AA27" s="57"/>
      <c r="AB27" s="57"/>
      <c r="AC27" s="57"/>
      <c r="AD27" s="57"/>
      <c r="AE27" s="79"/>
      <c r="AF27" s="57"/>
      <c r="AG27" s="57"/>
      <c r="AH27" s="57"/>
      <c r="AI27" s="57"/>
      <c r="AJ27" s="57"/>
      <c r="AK27" s="79"/>
      <c r="AL27" s="57"/>
      <c r="AM27" s="57"/>
      <c r="AN27" s="57"/>
      <c r="AO27" s="57"/>
      <c r="AP27" s="57"/>
      <c r="AQ27" s="79"/>
      <c r="AR27" s="57"/>
      <c r="AS27" s="57"/>
      <c r="AT27" s="57"/>
      <c r="AU27" s="57"/>
      <c r="AV27" s="68"/>
      <c r="AW27" s="75"/>
      <c r="AX27" s="57"/>
      <c r="AY27" s="57"/>
      <c r="AZ27" s="57"/>
      <c r="BA27" s="57"/>
      <c r="BB27" s="4"/>
      <c r="BC27" s="57"/>
      <c r="BD27" s="57"/>
      <c r="BE27" s="57"/>
      <c r="BF27" s="57"/>
      <c r="BG27" s="57"/>
      <c r="BH27" s="4"/>
      <c r="BI27" s="57"/>
      <c r="BJ27" s="57"/>
      <c r="BK27" s="57"/>
      <c r="BL27" s="57"/>
      <c r="BM27" s="57"/>
      <c r="BN27" s="4"/>
      <c r="BO27" s="57"/>
      <c r="BP27" s="57"/>
      <c r="BQ27" s="57"/>
      <c r="BR27" s="57"/>
      <c r="BS27" s="57"/>
      <c r="BT27" s="4"/>
      <c r="BU27" s="57"/>
      <c r="BV27" s="57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</row>
    <row r="28" spans="1:114" ht="13.15" customHeight="1">
      <c r="A28" s="65">
        <v>19</v>
      </c>
      <c r="B28" s="18"/>
      <c r="C28" s="18"/>
      <c r="D28" s="8" t="s">
        <v>52</v>
      </c>
      <c r="E28" s="8"/>
      <c r="F28" s="8"/>
      <c r="G28" s="3" t="s">
        <v>36</v>
      </c>
      <c r="H28" s="3" t="s">
        <v>56</v>
      </c>
      <c r="I28" s="7" t="str">
        <f>IF(AND(M28&gt;0%,M28&lt;100%),"진행 중",IF(M28=0%,"작업 대기","작업 완료"))</f>
        <v>작업 대기</v>
      </c>
      <c r="J28" s="1">
        <v>45621</v>
      </c>
      <c r="K28" s="1">
        <v>45625</v>
      </c>
      <c r="L28" s="16">
        <f t="shared" ref="L28" si="4">IF(OR(ISBLANK($J28), ISBLANK($K28)),"",NETWORKDAYS($J28,$K28))</f>
        <v>5</v>
      </c>
      <c r="M28" s="17">
        <v>0</v>
      </c>
      <c r="N28" s="57"/>
      <c r="O28" s="57"/>
      <c r="P28" s="90"/>
      <c r="Q28" s="57"/>
      <c r="R28" s="57"/>
      <c r="S28" s="57"/>
      <c r="T28" s="57"/>
      <c r="U28" s="57"/>
      <c r="V28" s="90"/>
      <c r="W28" s="57"/>
      <c r="X28" s="57"/>
      <c r="Y28" s="79"/>
      <c r="Z28" s="57"/>
      <c r="AA28" s="57"/>
      <c r="AB28" s="57"/>
      <c r="AC28" s="57"/>
      <c r="AD28" s="57"/>
      <c r="AE28" s="79"/>
      <c r="AF28" s="57"/>
      <c r="AG28" s="57"/>
      <c r="AH28" s="57"/>
      <c r="AI28" s="57"/>
      <c r="AJ28" s="57"/>
      <c r="AK28" s="79"/>
      <c r="AL28" s="57"/>
      <c r="AM28" s="57"/>
      <c r="AN28" s="57"/>
      <c r="AO28" s="57"/>
      <c r="AP28" s="57"/>
      <c r="AQ28" s="79"/>
      <c r="AR28" s="140"/>
      <c r="AS28" s="140"/>
      <c r="AT28" s="140"/>
      <c r="AU28" s="140"/>
      <c r="AV28" s="140"/>
      <c r="AW28" s="57"/>
      <c r="AX28" s="57"/>
      <c r="AY28" s="57"/>
      <c r="AZ28" s="57"/>
      <c r="BA28" s="57"/>
      <c r="BB28" s="4"/>
      <c r="BC28" s="57"/>
      <c r="BD28" s="57"/>
      <c r="BE28" s="57"/>
      <c r="BF28" s="57"/>
      <c r="BG28" s="57"/>
      <c r="BH28" s="4"/>
      <c r="BI28" s="57"/>
      <c r="BJ28" s="57"/>
      <c r="BK28" s="57"/>
      <c r="BL28" s="57"/>
      <c r="BM28" s="57"/>
      <c r="BN28" s="4"/>
      <c r="BO28" s="57"/>
      <c r="BP28" s="57"/>
      <c r="BQ28" s="57"/>
      <c r="BR28" s="57"/>
      <c r="BS28" s="57"/>
      <c r="BT28" s="4"/>
      <c r="BU28" s="57"/>
      <c r="BV28" s="57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</row>
    <row r="29" spans="1:114" ht="13.15" customHeight="1">
      <c r="A29" s="65">
        <v>20</v>
      </c>
      <c r="B29" s="18"/>
      <c r="C29" s="18"/>
      <c r="D29" s="8"/>
      <c r="E29" s="8" t="s">
        <v>53</v>
      </c>
      <c r="F29" s="8"/>
      <c r="G29" s="3"/>
      <c r="H29" s="3"/>
      <c r="I29" s="7"/>
      <c r="J29" s="1"/>
      <c r="K29" s="1"/>
      <c r="L29" s="16"/>
      <c r="M29" s="17"/>
      <c r="N29" s="57"/>
      <c r="O29" s="57"/>
      <c r="P29" s="90"/>
      <c r="Q29" s="57"/>
      <c r="R29" s="57"/>
      <c r="S29" s="57"/>
      <c r="T29" s="57"/>
      <c r="U29" s="57"/>
      <c r="V29" s="90"/>
      <c r="W29" s="57"/>
      <c r="X29" s="57"/>
      <c r="Y29" s="79"/>
      <c r="Z29" s="57"/>
      <c r="AA29" s="57"/>
      <c r="AB29" s="57"/>
      <c r="AC29" s="57"/>
      <c r="AD29" s="57"/>
      <c r="AE29" s="79"/>
      <c r="AF29" s="57"/>
      <c r="AG29" s="57"/>
      <c r="AH29" s="57"/>
      <c r="AI29" s="57"/>
      <c r="AJ29" s="57"/>
      <c r="AK29" s="79"/>
      <c r="AL29" s="57"/>
      <c r="AM29" s="57"/>
      <c r="AN29" s="57"/>
      <c r="AO29" s="57"/>
      <c r="AP29" s="57"/>
      <c r="AQ29" s="79"/>
      <c r="AR29" s="57"/>
      <c r="AS29" s="57"/>
      <c r="AT29" s="57"/>
      <c r="AU29" s="57"/>
      <c r="AV29" s="68"/>
      <c r="AW29" s="75"/>
      <c r="AX29" s="57"/>
      <c r="AY29" s="57"/>
      <c r="AZ29" s="57"/>
      <c r="BA29" s="57"/>
      <c r="BB29" s="4"/>
      <c r="BC29" s="57"/>
      <c r="BD29" s="57"/>
      <c r="BE29" s="57"/>
      <c r="BF29" s="57"/>
      <c r="BG29" s="57"/>
      <c r="BH29" s="4"/>
      <c r="BI29" s="57"/>
      <c r="BJ29" s="57"/>
      <c r="BK29" s="57"/>
      <c r="BL29" s="57"/>
      <c r="BM29" s="57"/>
      <c r="BN29" s="4"/>
      <c r="BO29" s="57"/>
      <c r="BP29" s="57"/>
      <c r="BQ29" s="57"/>
      <c r="BR29" s="57"/>
      <c r="BS29" s="57"/>
      <c r="BT29" s="4"/>
      <c r="BU29" s="57"/>
      <c r="BV29" s="57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</row>
    <row r="30" spans="1:114" ht="13.15" customHeight="1">
      <c r="A30" s="65">
        <v>21</v>
      </c>
      <c r="B30" s="18"/>
      <c r="C30" s="18"/>
      <c r="D30" s="8"/>
      <c r="E30" s="8" t="s">
        <v>54</v>
      </c>
      <c r="F30" s="8"/>
      <c r="G30" s="3"/>
      <c r="H30" s="3"/>
      <c r="I30" s="7"/>
      <c r="J30" s="1"/>
      <c r="K30" s="1"/>
      <c r="L30" s="16"/>
      <c r="M30" s="17"/>
      <c r="N30" s="57"/>
      <c r="O30" s="57"/>
      <c r="P30" s="90"/>
      <c r="Q30" s="57"/>
      <c r="R30" s="57"/>
      <c r="S30" s="57"/>
      <c r="T30" s="57"/>
      <c r="U30" s="57"/>
      <c r="V30" s="90"/>
      <c r="W30" s="57"/>
      <c r="X30" s="57"/>
      <c r="Y30" s="79"/>
      <c r="Z30" s="57"/>
      <c r="AA30" s="57"/>
      <c r="AB30" s="57"/>
      <c r="AC30" s="57"/>
      <c r="AD30" s="57"/>
      <c r="AE30" s="79"/>
      <c r="AF30" s="57"/>
      <c r="AG30" s="57"/>
      <c r="AH30" s="57"/>
      <c r="AI30" s="57"/>
      <c r="AJ30" s="57"/>
      <c r="AK30" s="79"/>
      <c r="AL30" s="57"/>
      <c r="AM30" s="57"/>
      <c r="AN30" s="57"/>
      <c r="AO30" s="57"/>
      <c r="AP30" s="57"/>
      <c r="AQ30" s="79"/>
      <c r="AR30" s="57"/>
      <c r="AS30" s="57"/>
      <c r="AT30" s="57"/>
      <c r="AU30" s="57"/>
      <c r="AV30" s="68"/>
      <c r="AW30" s="75"/>
      <c r="AX30" s="57"/>
      <c r="AY30" s="57"/>
      <c r="AZ30" s="57"/>
      <c r="BA30" s="57"/>
      <c r="BB30" s="4"/>
      <c r="BC30" s="57"/>
      <c r="BD30" s="57"/>
      <c r="BE30" s="57"/>
      <c r="BF30" s="57"/>
      <c r="BG30" s="57"/>
      <c r="BH30" s="4"/>
      <c r="BI30" s="57"/>
      <c r="BJ30" s="57"/>
      <c r="BK30" s="57"/>
      <c r="BL30" s="57"/>
      <c r="BM30" s="57"/>
      <c r="BN30" s="4"/>
      <c r="BO30" s="57"/>
      <c r="BP30" s="57"/>
      <c r="BQ30" s="57"/>
      <c r="BR30" s="57"/>
      <c r="BS30" s="57"/>
      <c r="BT30" s="4"/>
      <c r="BU30" s="57"/>
      <c r="BV30" s="57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</row>
    <row r="31" spans="1:114" ht="13.15" customHeight="1">
      <c r="A31" s="65">
        <v>22</v>
      </c>
      <c r="B31" s="18"/>
      <c r="C31" s="18"/>
      <c r="D31" s="8"/>
      <c r="E31" s="8"/>
      <c r="F31" s="8"/>
      <c r="G31" s="3"/>
      <c r="H31" s="3"/>
      <c r="I31" s="7"/>
      <c r="J31" s="1"/>
      <c r="K31" s="1"/>
      <c r="L31" s="16"/>
      <c r="M31" s="17"/>
      <c r="N31" s="57"/>
      <c r="O31" s="57"/>
      <c r="P31" s="90"/>
      <c r="Q31" s="57"/>
      <c r="R31" s="57"/>
      <c r="S31" s="57"/>
      <c r="T31" s="57"/>
      <c r="U31" s="57"/>
      <c r="V31" s="90"/>
      <c r="W31" s="57"/>
      <c r="X31" s="57"/>
      <c r="Y31" s="79"/>
      <c r="Z31" s="57"/>
      <c r="AA31" s="57"/>
      <c r="AB31" s="57"/>
      <c r="AC31" s="57"/>
      <c r="AD31" s="57"/>
      <c r="AE31" s="79"/>
      <c r="AF31" s="57"/>
      <c r="AG31" s="57"/>
      <c r="AH31" s="57"/>
      <c r="AI31" s="57"/>
      <c r="AJ31" s="57"/>
      <c r="AK31" s="79"/>
      <c r="AL31" s="57"/>
      <c r="AM31" s="57"/>
      <c r="AN31" s="57"/>
      <c r="AO31" s="57"/>
      <c r="AP31" s="57"/>
      <c r="AQ31" s="79"/>
      <c r="AR31" s="57"/>
      <c r="AS31" s="57"/>
      <c r="AT31" s="57"/>
      <c r="AU31" s="57"/>
      <c r="AV31" s="68"/>
      <c r="AW31" s="75"/>
      <c r="AX31" s="57"/>
      <c r="AY31" s="57"/>
      <c r="AZ31" s="57"/>
      <c r="BA31" s="57"/>
      <c r="BB31" s="4"/>
      <c r="BC31" s="57"/>
      <c r="BD31" s="57"/>
      <c r="BE31" s="57"/>
      <c r="BF31" s="57"/>
      <c r="BG31" s="57"/>
      <c r="BH31" s="4"/>
      <c r="BI31" s="57"/>
      <c r="BJ31" s="57"/>
      <c r="BK31" s="57"/>
      <c r="BL31" s="57"/>
      <c r="BM31" s="57"/>
      <c r="BN31" s="4"/>
      <c r="BO31" s="57"/>
      <c r="BP31" s="57"/>
      <c r="BQ31" s="57"/>
      <c r="BR31" s="57"/>
      <c r="BS31" s="57"/>
      <c r="BT31" s="4"/>
      <c r="BU31" s="57"/>
      <c r="BV31" s="57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</row>
    <row r="32" spans="1:114" s="26" customFormat="1" ht="13.15" customHeight="1">
      <c r="A32" s="65">
        <v>24</v>
      </c>
      <c r="B32" s="19" t="s">
        <v>57</v>
      </c>
      <c r="C32" s="19"/>
      <c r="D32" s="19"/>
      <c r="E32" s="19"/>
      <c r="F32" s="19"/>
      <c r="G32" s="20"/>
      <c r="H32" s="20"/>
      <c r="I32" s="40"/>
      <c r="J32" s="21"/>
      <c r="K32" s="22"/>
      <c r="L32" s="23">
        <f>SUM(L34,L37)</f>
        <v>5</v>
      </c>
      <c r="M32" s="76">
        <f>AVERAGE(M37)</f>
        <v>0</v>
      </c>
      <c r="N32" s="66"/>
      <c r="O32" s="66"/>
      <c r="P32" s="90"/>
      <c r="Q32" s="66"/>
      <c r="R32" s="66"/>
      <c r="S32" s="66"/>
      <c r="T32" s="66"/>
      <c r="U32" s="66"/>
      <c r="V32" s="90"/>
      <c r="W32" s="66"/>
      <c r="X32" s="66"/>
      <c r="Y32" s="79"/>
      <c r="Z32" s="66"/>
      <c r="AA32" s="66"/>
      <c r="AB32" s="66"/>
      <c r="AC32" s="66"/>
      <c r="AD32" s="66"/>
      <c r="AE32" s="79"/>
      <c r="AF32" s="66"/>
      <c r="AG32" s="66"/>
      <c r="AH32" s="66"/>
      <c r="AI32" s="66"/>
      <c r="AJ32" s="66"/>
      <c r="AK32" s="79"/>
      <c r="AL32" s="66"/>
      <c r="AM32" s="66"/>
      <c r="AN32" s="66"/>
      <c r="AO32" s="66"/>
      <c r="AP32" s="66"/>
      <c r="AQ32" s="79"/>
      <c r="AR32" s="66"/>
      <c r="AS32" s="66"/>
      <c r="AT32" s="66"/>
      <c r="AU32" s="66"/>
      <c r="AV32" s="67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</row>
    <row r="33" spans="1:114" ht="12.75" customHeight="1">
      <c r="A33" s="65">
        <v>27</v>
      </c>
      <c r="B33" s="18"/>
      <c r="C33" s="18"/>
      <c r="D33" s="8" t="s">
        <v>88</v>
      </c>
      <c r="E33" s="8"/>
      <c r="F33" s="8"/>
      <c r="G33" s="3"/>
      <c r="H33" s="3"/>
      <c r="I33" s="7"/>
      <c r="J33" s="1"/>
      <c r="K33" s="1"/>
      <c r="L33" s="16"/>
      <c r="M33" s="17"/>
      <c r="N33" s="57"/>
      <c r="O33" s="57"/>
      <c r="P33" s="90"/>
      <c r="Q33" s="57"/>
      <c r="R33" s="57"/>
      <c r="S33" s="57"/>
      <c r="T33" s="57"/>
      <c r="U33" s="57"/>
      <c r="V33" s="90"/>
      <c r="W33" s="57"/>
      <c r="X33" s="57"/>
      <c r="Y33" s="79"/>
      <c r="Z33" s="57"/>
      <c r="AA33" s="57"/>
      <c r="AB33" s="57"/>
      <c r="AC33" s="57"/>
      <c r="AD33" s="57"/>
      <c r="AE33" s="79"/>
      <c r="AF33" s="57"/>
      <c r="AG33" s="57"/>
      <c r="AH33" s="57"/>
      <c r="AI33" s="57"/>
      <c r="AJ33" s="57"/>
      <c r="AK33" s="79"/>
      <c r="AL33" s="57"/>
      <c r="AM33" s="57"/>
      <c r="AN33" s="57"/>
      <c r="AO33" s="57"/>
      <c r="AP33" s="57"/>
      <c r="AQ33" s="79"/>
      <c r="AR33" s="57"/>
      <c r="AS33" s="57"/>
      <c r="AT33" s="57"/>
      <c r="AU33" s="57"/>
      <c r="AV33" s="68"/>
      <c r="AW33" s="75"/>
      <c r="AX33" s="57"/>
      <c r="AY33" s="57"/>
      <c r="AZ33" s="57"/>
      <c r="BA33" s="57"/>
      <c r="BB33" s="4"/>
      <c r="BC33" s="57"/>
      <c r="BD33" s="57"/>
      <c r="BE33" s="57"/>
      <c r="BF33" s="57"/>
      <c r="BG33" s="57"/>
      <c r="BH33" s="4"/>
      <c r="BI33" s="57"/>
      <c r="BJ33" s="57"/>
      <c r="BK33" s="57"/>
      <c r="BL33" s="57"/>
      <c r="BM33" s="57"/>
      <c r="BN33" s="4"/>
      <c r="BO33" s="57"/>
      <c r="BP33" s="57"/>
      <c r="BQ33" s="57"/>
      <c r="BR33" s="57"/>
      <c r="BS33" s="57"/>
      <c r="BT33" s="4"/>
      <c r="BU33" s="57"/>
      <c r="BV33" s="57"/>
    </row>
    <row r="34" spans="1:114" ht="12.75" customHeight="1">
      <c r="A34" s="65"/>
      <c r="B34" s="18"/>
      <c r="C34" s="18"/>
      <c r="D34" s="8"/>
      <c r="E34" s="8" t="s">
        <v>89</v>
      </c>
      <c r="F34" s="8"/>
      <c r="G34" s="3" t="s">
        <v>4</v>
      </c>
      <c r="H34" s="3" t="s">
        <v>80</v>
      </c>
      <c r="I34" s="7" t="str">
        <f>IF(AND(M34&gt;0%,M34&lt;100%),"진행 중",IF(M34=0%,"작업 대기","작업 완료"))</f>
        <v>작업 대기</v>
      </c>
      <c r="J34" s="1">
        <v>45607</v>
      </c>
      <c r="K34" s="1">
        <v>45607</v>
      </c>
      <c r="L34" s="16">
        <f>IF(OR(ISBLANK($J34), ISBLANK($K34)),"",NETWORKDAYS($J34,$K34))</f>
        <v>1</v>
      </c>
      <c r="M34" s="17">
        <v>0</v>
      </c>
      <c r="N34" s="57"/>
      <c r="O34" s="57"/>
      <c r="P34" s="90"/>
      <c r="Q34" s="57"/>
      <c r="R34" s="57"/>
      <c r="S34" s="57"/>
      <c r="T34" s="57"/>
      <c r="U34" s="57"/>
      <c r="V34" s="90"/>
      <c r="W34" s="57"/>
      <c r="X34" s="57"/>
      <c r="Y34" s="79"/>
      <c r="Z34" s="57"/>
      <c r="AA34" s="57"/>
      <c r="AB34" s="57"/>
      <c r="AC34" s="57"/>
      <c r="AD34" s="57"/>
      <c r="AE34" s="79"/>
      <c r="AF34" s="140"/>
      <c r="AG34" s="57"/>
      <c r="AH34" s="57"/>
      <c r="AI34" s="57"/>
      <c r="AJ34" s="57"/>
      <c r="AK34" s="79"/>
      <c r="AL34" s="57"/>
      <c r="AM34" s="57"/>
      <c r="AN34" s="57"/>
      <c r="AO34" s="57"/>
      <c r="AP34" s="57"/>
      <c r="AQ34" s="79"/>
      <c r="AR34" s="57"/>
      <c r="AS34" s="57"/>
      <c r="AT34" s="57"/>
      <c r="AU34" s="57"/>
      <c r="AV34" s="68"/>
      <c r="AW34" s="75"/>
      <c r="AX34" s="57"/>
      <c r="AY34" s="57"/>
      <c r="AZ34" s="57"/>
      <c r="BA34" s="57"/>
      <c r="BB34" s="4"/>
      <c r="BC34" s="57"/>
      <c r="BD34" s="57"/>
      <c r="BE34" s="57"/>
      <c r="BF34" s="57"/>
      <c r="BG34" s="57"/>
      <c r="BH34" s="4"/>
      <c r="BI34" s="57"/>
      <c r="BJ34" s="57"/>
      <c r="BK34" s="57"/>
      <c r="BL34" s="57"/>
      <c r="BM34" s="57"/>
      <c r="BN34" s="4"/>
      <c r="BO34" s="57"/>
      <c r="BP34" s="57"/>
      <c r="BQ34" s="57"/>
      <c r="BR34" s="57"/>
      <c r="BS34" s="57"/>
      <c r="BT34" s="4"/>
      <c r="BU34" s="57"/>
      <c r="BV34" s="57"/>
    </row>
    <row r="35" spans="1:114" ht="12.75" customHeight="1">
      <c r="A35" s="65"/>
      <c r="B35" s="18"/>
      <c r="C35" s="18"/>
      <c r="D35" s="8"/>
      <c r="E35" s="8"/>
      <c r="F35" s="8"/>
      <c r="G35" s="3"/>
      <c r="H35" s="3"/>
      <c r="I35" s="7"/>
      <c r="J35" s="1"/>
      <c r="K35" s="1"/>
      <c r="L35" s="16"/>
      <c r="M35" s="17"/>
      <c r="N35" s="57"/>
      <c r="O35" s="57"/>
      <c r="P35" s="90"/>
      <c r="Q35" s="57"/>
      <c r="R35" s="57"/>
      <c r="S35" s="57"/>
      <c r="T35" s="57"/>
      <c r="U35" s="57"/>
      <c r="V35" s="90"/>
      <c r="W35" s="57"/>
      <c r="X35" s="57"/>
      <c r="Y35" s="79"/>
      <c r="Z35" s="57"/>
      <c r="AA35" s="57"/>
      <c r="AB35" s="57"/>
      <c r="AC35" s="57"/>
      <c r="AD35" s="57"/>
      <c r="AE35" s="79"/>
      <c r="AF35" s="57"/>
      <c r="AG35" s="57"/>
      <c r="AH35" s="57"/>
      <c r="AI35" s="57"/>
      <c r="AJ35" s="57"/>
      <c r="AK35" s="79"/>
      <c r="AL35" s="57"/>
      <c r="AM35" s="57"/>
      <c r="AN35" s="57"/>
      <c r="AO35" s="57"/>
      <c r="AP35" s="57"/>
      <c r="AQ35" s="79"/>
      <c r="AR35" s="57"/>
      <c r="AS35" s="57"/>
      <c r="AT35" s="57"/>
      <c r="AU35" s="57"/>
      <c r="AV35" s="68"/>
      <c r="AW35" s="75"/>
      <c r="AX35" s="57"/>
      <c r="AY35" s="57"/>
      <c r="AZ35" s="57"/>
      <c r="BA35" s="57"/>
      <c r="BB35" s="4"/>
      <c r="BC35" s="57"/>
      <c r="BD35" s="57"/>
      <c r="BE35" s="57"/>
      <c r="BF35" s="57"/>
      <c r="BG35" s="57"/>
      <c r="BH35" s="4"/>
      <c r="BI35" s="57"/>
      <c r="BJ35" s="57"/>
      <c r="BK35" s="57"/>
      <c r="BL35" s="57"/>
      <c r="BM35" s="57"/>
      <c r="BN35" s="4"/>
      <c r="BO35" s="57"/>
      <c r="BP35" s="57"/>
      <c r="BQ35" s="57"/>
      <c r="BR35" s="57"/>
      <c r="BS35" s="57"/>
      <c r="BT35" s="4"/>
      <c r="BU35" s="57"/>
      <c r="BV35" s="57"/>
    </row>
    <row r="36" spans="1:114" ht="12.75" customHeight="1">
      <c r="A36" s="65"/>
      <c r="B36" s="18"/>
      <c r="C36" s="18"/>
      <c r="D36" s="8" t="s">
        <v>58</v>
      </c>
      <c r="E36" s="8"/>
      <c r="F36" s="8"/>
      <c r="G36" s="3"/>
      <c r="H36" s="3"/>
      <c r="I36" s="7"/>
      <c r="J36" s="1"/>
      <c r="K36" s="1"/>
      <c r="L36" s="16"/>
      <c r="M36" s="17"/>
      <c r="N36" s="57"/>
      <c r="O36" s="57"/>
      <c r="P36" s="90"/>
      <c r="Q36" s="57"/>
      <c r="R36" s="57"/>
      <c r="S36" s="57"/>
      <c r="T36" s="57"/>
      <c r="U36" s="57"/>
      <c r="V36" s="90"/>
      <c r="W36" s="57"/>
      <c r="X36" s="57"/>
      <c r="Y36" s="79"/>
      <c r="Z36" s="57"/>
      <c r="AA36" s="57"/>
      <c r="AB36" s="57"/>
      <c r="AC36" s="57"/>
      <c r="AD36" s="57"/>
      <c r="AE36" s="79"/>
      <c r="AF36" s="57"/>
      <c r="AG36" s="57"/>
      <c r="AH36" s="57"/>
      <c r="AI36" s="57"/>
      <c r="AJ36" s="57"/>
      <c r="AK36" s="79"/>
      <c r="AL36" s="57"/>
      <c r="AM36" s="57"/>
      <c r="AN36" s="57"/>
      <c r="AO36" s="57"/>
      <c r="AP36" s="57"/>
      <c r="AQ36" s="79"/>
      <c r="AR36" s="57"/>
      <c r="AS36" s="57"/>
      <c r="AT36" s="57"/>
      <c r="AU36" s="57"/>
      <c r="AV36" s="68"/>
      <c r="AW36" s="75"/>
      <c r="AX36" s="57"/>
      <c r="AY36" s="57"/>
      <c r="AZ36" s="57"/>
      <c r="BA36" s="57"/>
      <c r="BB36" s="4"/>
      <c r="BC36" s="57"/>
      <c r="BD36" s="57"/>
      <c r="BE36" s="57"/>
      <c r="BF36" s="57"/>
      <c r="BG36" s="57"/>
      <c r="BH36" s="4"/>
      <c r="BI36" s="57"/>
      <c r="BJ36" s="57"/>
      <c r="BK36" s="57"/>
      <c r="BL36" s="57"/>
      <c r="BM36" s="57"/>
      <c r="BN36" s="4"/>
      <c r="BO36" s="57"/>
      <c r="BP36" s="57"/>
      <c r="BQ36" s="57"/>
      <c r="BR36" s="57"/>
      <c r="BS36" s="57"/>
      <c r="BT36" s="4"/>
      <c r="BU36" s="57"/>
      <c r="BV36" s="57"/>
    </row>
    <row r="37" spans="1:114" ht="13.15" customHeight="1">
      <c r="A37" s="65">
        <v>28</v>
      </c>
      <c r="B37" s="18"/>
      <c r="C37" s="18"/>
      <c r="D37" s="8"/>
      <c r="E37" s="8" t="s">
        <v>59</v>
      </c>
      <c r="F37" s="8"/>
      <c r="G37" s="3" t="s">
        <v>4</v>
      </c>
      <c r="H37" s="3" t="s">
        <v>80</v>
      </c>
      <c r="I37" s="7" t="str">
        <f>IF(AND(M37&gt;0%,M37&lt;100%),"진행 중",IF(M37=0%,"작업 대기","작업 완료"))</f>
        <v>작업 대기</v>
      </c>
      <c r="J37" s="1">
        <v>45608</v>
      </c>
      <c r="K37" s="1">
        <v>45611</v>
      </c>
      <c r="L37" s="16">
        <f>IF(OR(ISBLANK($J37), ISBLANK($K37)),"",NETWORKDAYS($J37,$K37))</f>
        <v>4</v>
      </c>
      <c r="M37" s="17">
        <v>0</v>
      </c>
      <c r="N37" s="57"/>
      <c r="O37" s="57"/>
      <c r="P37" s="90"/>
      <c r="Q37" s="57"/>
      <c r="R37" s="57"/>
      <c r="S37" s="57"/>
      <c r="T37" s="57"/>
      <c r="U37" s="57"/>
      <c r="V37" s="90"/>
      <c r="W37" s="57"/>
      <c r="X37" s="57"/>
      <c r="Y37" s="79"/>
      <c r="Z37" s="57"/>
      <c r="AA37" s="57"/>
      <c r="AB37" s="57"/>
      <c r="AC37" s="57"/>
      <c r="AD37" s="57"/>
      <c r="AE37" s="79"/>
      <c r="AF37" s="57"/>
      <c r="AG37" s="140"/>
      <c r="AH37" s="140"/>
      <c r="AI37" s="140"/>
      <c r="AJ37" s="140"/>
      <c r="AK37" s="79"/>
      <c r="AL37" s="57"/>
      <c r="AM37" s="57"/>
      <c r="AN37" s="57"/>
      <c r="AO37" s="57"/>
      <c r="AP37" s="57"/>
      <c r="AQ37" s="79"/>
      <c r="AR37" s="57"/>
      <c r="AS37" s="57"/>
      <c r="AT37" s="57"/>
      <c r="AU37" s="57"/>
      <c r="AV37" s="68"/>
      <c r="AW37" s="75"/>
      <c r="AX37" s="57"/>
      <c r="AY37" s="57"/>
      <c r="AZ37" s="57"/>
      <c r="BA37" s="57"/>
      <c r="BB37" s="4"/>
      <c r="BC37" s="57"/>
      <c r="BD37" s="57"/>
      <c r="BE37" s="57"/>
      <c r="BF37" s="57"/>
      <c r="BG37" s="57"/>
      <c r="BH37" s="4"/>
      <c r="BI37" s="57"/>
      <c r="BJ37" s="57"/>
      <c r="BK37" s="57"/>
      <c r="BL37" s="57"/>
      <c r="BM37" s="57"/>
      <c r="BN37" s="4"/>
      <c r="BO37" s="57"/>
      <c r="BP37" s="57"/>
      <c r="BQ37" s="57"/>
      <c r="BR37" s="57"/>
      <c r="BS37" s="57"/>
      <c r="BT37" s="4"/>
      <c r="BU37" s="57"/>
      <c r="BV37" s="57"/>
    </row>
    <row r="38" spans="1:114" ht="13.15" customHeight="1">
      <c r="A38" s="65">
        <v>29</v>
      </c>
      <c r="B38" s="18"/>
      <c r="C38" s="18"/>
      <c r="D38" s="8"/>
      <c r="E38" s="8"/>
      <c r="F38" s="8"/>
      <c r="G38" s="9"/>
      <c r="H38" s="9"/>
      <c r="I38" s="9"/>
      <c r="J38" s="1"/>
      <c r="K38" s="1"/>
      <c r="L38" s="9"/>
      <c r="M38" s="9"/>
      <c r="N38" s="57"/>
      <c r="O38" s="57"/>
      <c r="P38" s="90"/>
      <c r="Q38" s="57"/>
      <c r="R38" s="57"/>
      <c r="S38" s="57"/>
      <c r="T38" s="57"/>
      <c r="U38" s="57"/>
      <c r="V38" s="90"/>
      <c r="W38" s="57"/>
      <c r="X38" s="57"/>
      <c r="Y38" s="79"/>
      <c r="Z38" s="57"/>
      <c r="AA38" s="57"/>
      <c r="AB38" s="57"/>
      <c r="AC38" s="57"/>
      <c r="AD38" s="57"/>
      <c r="AE38" s="79"/>
      <c r="AF38" s="57"/>
      <c r="AG38" s="57"/>
      <c r="AH38" s="57"/>
      <c r="AI38" s="57"/>
      <c r="AJ38" s="57"/>
      <c r="AK38" s="79"/>
      <c r="AL38" s="57"/>
      <c r="AM38" s="57"/>
      <c r="AN38" s="57"/>
      <c r="AO38" s="57"/>
      <c r="AP38" s="57"/>
      <c r="AQ38" s="79"/>
      <c r="AR38" s="57"/>
      <c r="AS38" s="57"/>
      <c r="AT38" s="57"/>
      <c r="AU38" s="57"/>
      <c r="AV38" s="68"/>
      <c r="AW38" s="75"/>
      <c r="AX38" s="57"/>
      <c r="AY38" s="57"/>
      <c r="AZ38" s="57"/>
      <c r="BA38" s="57"/>
      <c r="BB38" s="4"/>
      <c r="BC38" s="57"/>
      <c r="BD38" s="57"/>
      <c r="BE38" s="57"/>
      <c r="BF38" s="57"/>
      <c r="BG38" s="57"/>
      <c r="BH38" s="4"/>
      <c r="BI38" s="57"/>
      <c r="BJ38" s="57"/>
      <c r="BK38" s="57"/>
      <c r="BL38" s="57"/>
      <c r="BM38" s="57"/>
      <c r="BN38" s="4"/>
      <c r="BO38" s="57"/>
      <c r="BP38" s="57"/>
      <c r="BQ38" s="57"/>
      <c r="BR38" s="57"/>
      <c r="BS38" s="57"/>
      <c r="BT38" s="4"/>
      <c r="BU38" s="57"/>
      <c r="BV38" s="57"/>
    </row>
    <row r="39" spans="1:114" s="26" customFormat="1" ht="13.15" customHeight="1">
      <c r="A39" s="65">
        <v>43</v>
      </c>
      <c r="B39" s="19" t="s">
        <v>77</v>
      </c>
      <c r="C39" s="19"/>
      <c r="D39" s="19"/>
      <c r="E39" s="19"/>
      <c r="F39" s="19"/>
      <c r="G39" s="20"/>
      <c r="H39" s="20"/>
      <c r="I39" s="40"/>
      <c r="J39" s="40"/>
      <c r="K39" s="22"/>
      <c r="L39" s="23">
        <f>SUM(L41)</f>
        <v>1</v>
      </c>
      <c r="M39" s="76">
        <f>AVERAGE(M41)</f>
        <v>0</v>
      </c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7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6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</row>
    <row r="40" spans="1:114" ht="13.15" customHeight="1">
      <c r="A40" s="65">
        <v>44</v>
      </c>
      <c r="B40" s="27"/>
      <c r="C40" s="27"/>
      <c r="D40" s="28" t="s">
        <v>78</v>
      </c>
      <c r="E40" s="28"/>
      <c r="F40" s="28"/>
      <c r="G40" s="30"/>
      <c r="H40" s="30"/>
      <c r="I40" s="7"/>
      <c r="J40" s="31"/>
      <c r="K40" s="32"/>
      <c r="L40" s="33"/>
      <c r="M40" s="17"/>
      <c r="N40" s="57"/>
      <c r="O40" s="57"/>
      <c r="P40" s="111"/>
      <c r="Q40" s="57"/>
      <c r="R40" s="57"/>
      <c r="S40" s="57"/>
      <c r="T40" s="57"/>
      <c r="U40" s="57"/>
      <c r="V40" s="111"/>
      <c r="W40" s="57"/>
      <c r="X40" s="57"/>
      <c r="Y40" s="78"/>
      <c r="Z40" s="57"/>
      <c r="AA40" s="57"/>
      <c r="AB40" s="57"/>
      <c r="AC40" s="57"/>
      <c r="AD40" s="57"/>
      <c r="AE40" s="78"/>
      <c r="AF40" s="57"/>
      <c r="AG40" s="57"/>
      <c r="AH40" s="57"/>
      <c r="AI40" s="57"/>
      <c r="AJ40" s="57"/>
      <c r="AK40" s="78"/>
      <c r="AL40" s="57"/>
      <c r="AM40" s="57"/>
      <c r="AN40" s="57"/>
      <c r="AO40" s="57"/>
      <c r="AP40" s="57"/>
      <c r="AQ40" s="78"/>
      <c r="AR40" s="57"/>
      <c r="AS40" s="57"/>
      <c r="AT40" s="57"/>
      <c r="AU40" s="57"/>
      <c r="AV40" s="68"/>
      <c r="AW40" s="75"/>
      <c r="AX40" s="57"/>
      <c r="AY40" s="57"/>
      <c r="AZ40" s="57"/>
      <c r="BA40" s="57"/>
      <c r="BB40" s="78"/>
      <c r="BC40" s="57"/>
      <c r="BD40" s="57"/>
      <c r="BE40" s="57"/>
      <c r="BF40" s="57"/>
      <c r="BG40" s="57"/>
      <c r="BH40" s="78"/>
      <c r="BI40" s="57"/>
      <c r="BJ40" s="57"/>
      <c r="BK40" s="57"/>
      <c r="BL40" s="57"/>
      <c r="BM40" s="57"/>
      <c r="BN40" s="78"/>
      <c r="BO40" s="57"/>
      <c r="BP40" s="57"/>
      <c r="BQ40" s="57"/>
      <c r="BR40" s="57"/>
      <c r="BS40" s="57"/>
      <c r="BT40" s="78"/>
      <c r="BU40" s="57"/>
      <c r="BV40" s="57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</row>
    <row r="41" spans="1:114" ht="12.75" customHeight="1">
      <c r="A41" s="65">
        <v>45</v>
      </c>
      <c r="B41" s="27"/>
      <c r="C41" s="27"/>
      <c r="D41" s="28"/>
      <c r="E41" s="28" t="s">
        <v>79</v>
      </c>
      <c r="F41" s="28"/>
      <c r="G41" s="3" t="s">
        <v>4</v>
      </c>
      <c r="H41" s="34" t="s">
        <v>80</v>
      </c>
      <c r="I41" s="7" t="str">
        <f t="shared" ref="I41" si="5">IF(AND(M41&gt;0%,M41&lt;100%),"진행 중",IF(M41=0%,"개발 대기","개발 완료"))</f>
        <v>개발 대기</v>
      </c>
      <c r="J41" s="1">
        <v>45614</v>
      </c>
      <c r="K41" s="1">
        <v>45614</v>
      </c>
      <c r="L41" s="33">
        <f>IF(OR(ISBLANK($J41), ISBLANK($K41)),"",NETWORKDAYS($J41,$K41))</f>
        <v>1</v>
      </c>
      <c r="M41" s="17">
        <v>0</v>
      </c>
      <c r="N41" s="57"/>
      <c r="O41" s="57"/>
      <c r="P41" s="90"/>
      <c r="Q41" s="57"/>
      <c r="R41" s="57"/>
      <c r="S41" s="57"/>
      <c r="T41" s="57"/>
      <c r="U41" s="57"/>
      <c r="V41" s="90"/>
      <c r="W41" s="57"/>
      <c r="X41" s="57"/>
      <c r="Y41" s="79"/>
      <c r="Z41" s="57"/>
      <c r="AA41" s="57"/>
      <c r="AB41" s="57"/>
      <c r="AC41" s="70"/>
      <c r="AD41" s="57"/>
      <c r="AE41" s="79"/>
      <c r="AF41" s="57"/>
      <c r="AG41" s="57"/>
      <c r="AH41" s="57"/>
      <c r="AI41" s="70"/>
      <c r="AJ41" s="57"/>
      <c r="AK41" s="79"/>
      <c r="AL41" s="140"/>
      <c r="AM41" s="57"/>
      <c r="AN41" s="57"/>
      <c r="AO41" s="70"/>
      <c r="AP41" s="57"/>
      <c r="AQ41" s="79"/>
      <c r="AR41" s="57"/>
      <c r="AS41" s="57"/>
      <c r="AT41" s="57"/>
      <c r="AU41" s="57"/>
      <c r="AV41" s="68"/>
      <c r="AW41" s="75"/>
      <c r="AX41" s="57"/>
      <c r="AY41" s="57"/>
      <c r="AZ41" s="57"/>
      <c r="BA41" s="57"/>
      <c r="BB41" s="4"/>
      <c r="BC41" s="57"/>
      <c r="BD41" s="57"/>
      <c r="BE41" s="57"/>
      <c r="BF41" s="57"/>
      <c r="BG41" s="57"/>
      <c r="BH41" s="4"/>
      <c r="BI41" s="57"/>
      <c r="BJ41" s="57"/>
      <c r="BK41" s="57"/>
      <c r="BL41" s="57"/>
      <c r="BM41" s="57"/>
      <c r="BN41" s="4"/>
      <c r="BO41" s="57"/>
      <c r="BP41" s="57"/>
      <c r="BQ41" s="57"/>
      <c r="BR41" s="57"/>
      <c r="BS41" s="57"/>
      <c r="BT41" s="4"/>
      <c r="BU41" s="57"/>
      <c r="BV41" s="57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</row>
    <row r="42" spans="1:114" ht="13.15" customHeight="1">
      <c r="A42" s="65">
        <v>51</v>
      </c>
      <c r="B42" s="27"/>
      <c r="C42" s="27"/>
      <c r="D42" s="28"/>
      <c r="E42" s="28"/>
      <c r="F42" s="28"/>
      <c r="G42" s="3"/>
      <c r="H42" s="34"/>
      <c r="I42" s="7"/>
      <c r="J42" s="1"/>
      <c r="K42" s="69"/>
      <c r="L42" s="33"/>
      <c r="M42" s="77"/>
      <c r="N42" s="36"/>
      <c r="O42" s="36"/>
      <c r="P42" s="90"/>
      <c r="Q42" s="36"/>
      <c r="R42" s="36"/>
      <c r="S42" s="36"/>
      <c r="T42" s="36"/>
      <c r="U42" s="36"/>
      <c r="V42" s="90"/>
      <c r="W42" s="36"/>
      <c r="X42" s="57"/>
      <c r="Y42" s="79"/>
      <c r="Z42" s="57"/>
      <c r="AA42" s="57"/>
      <c r="AB42" s="57"/>
      <c r="AC42" s="70"/>
      <c r="AD42" s="57"/>
      <c r="AE42" s="79"/>
      <c r="AF42" s="57"/>
      <c r="AG42" s="57"/>
      <c r="AH42" s="57"/>
      <c r="AI42" s="70"/>
      <c r="AJ42" s="57"/>
      <c r="AK42" s="79"/>
      <c r="AL42" s="57"/>
      <c r="AM42" s="57"/>
      <c r="AN42" s="57"/>
      <c r="AO42" s="70"/>
      <c r="AP42" s="57"/>
      <c r="AQ42" s="79"/>
      <c r="AR42" s="57"/>
      <c r="AS42" s="57"/>
      <c r="AT42" s="57"/>
      <c r="AU42" s="57"/>
      <c r="AV42" s="68"/>
      <c r="AW42" s="75"/>
      <c r="AX42" s="57"/>
      <c r="AY42" s="57"/>
      <c r="AZ42" s="70"/>
      <c r="BA42" s="57"/>
      <c r="BB42" s="79"/>
      <c r="BC42" s="57"/>
      <c r="BD42" s="57"/>
      <c r="BE42" s="57"/>
      <c r="BF42" s="70"/>
      <c r="BG42" s="57"/>
      <c r="BH42" s="79"/>
      <c r="BI42" s="57"/>
      <c r="BJ42" s="57"/>
      <c r="BK42" s="57"/>
      <c r="BL42" s="70"/>
      <c r="BM42" s="57"/>
      <c r="BN42" s="79"/>
      <c r="BO42" s="57"/>
      <c r="BP42" s="57"/>
      <c r="BQ42" s="70"/>
      <c r="BR42" s="57"/>
      <c r="BS42" s="57"/>
      <c r="BT42" s="79"/>
      <c r="BU42" s="57"/>
      <c r="BV42" s="57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</row>
    <row r="43" spans="1:114" s="26" customFormat="1" ht="13.15" customHeight="1">
      <c r="A43" s="65">
        <v>43</v>
      </c>
      <c r="B43" s="19" t="s">
        <v>81</v>
      </c>
      <c r="C43" s="19"/>
      <c r="D43" s="19"/>
      <c r="E43" s="19"/>
      <c r="F43" s="19"/>
      <c r="G43" s="20"/>
      <c r="H43" s="20"/>
      <c r="I43" s="40"/>
      <c r="J43" s="40"/>
      <c r="K43" s="22"/>
      <c r="L43" s="23">
        <f>SUM(L45)</f>
        <v>110</v>
      </c>
      <c r="M43" s="76">
        <f>AVERAGE(M45)</f>
        <v>0</v>
      </c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7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6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</row>
    <row r="44" spans="1:114" ht="13.15" customHeight="1">
      <c r="A44" s="65">
        <v>44</v>
      </c>
      <c r="B44" s="27"/>
      <c r="C44" s="27"/>
      <c r="D44" s="28" t="s">
        <v>82</v>
      </c>
      <c r="E44" s="28"/>
      <c r="F44" s="28"/>
      <c r="G44" s="30"/>
      <c r="H44" s="30"/>
      <c r="I44" s="7"/>
      <c r="J44" s="31"/>
      <c r="K44" s="32"/>
      <c r="L44" s="33"/>
      <c r="M44" s="17"/>
      <c r="N44" s="57"/>
      <c r="O44" s="57"/>
      <c r="P44" s="111"/>
      <c r="Q44" s="57"/>
      <c r="R44" s="57"/>
      <c r="S44" s="57"/>
      <c r="T44" s="57"/>
      <c r="U44" s="57"/>
      <c r="V44" s="111"/>
      <c r="W44" s="57"/>
      <c r="X44" s="57"/>
      <c r="Y44" s="78"/>
      <c r="Z44" s="57"/>
      <c r="AA44" s="57"/>
      <c r="AB44" s="57"/>
      <c r="AC44" s="57"/>
      <c r="AD44" s="57"/>
      <c r="AE44" s="78"/>
      <c r="AF44" s="57"/>
      <c r="AG44" s="57"/>
      <c r="AH44" s="57"/>
      <c r="AI44" s="57"/>
      <c r="AJ44" s="57"/>
      <c r="AK44" s="78"/>
      <c r="AL44" s="57"/>
      <c r="AM44" s="57"/>
      <c r="AN44" s="57"/>
      <c r="AO44" s="57"/>
      <c r="AP44" s="57"/>
      <c r="AQ44" s="78"/>
      <c r="AR44" s="57"/>
      <c r="AS44" s="57"/>
      <c r="AT44" s="57"/>
      <c r="AU44" s="57"/>
      <c r="AV44" s="68"/>
      <c r="AW44" s="75"/>
      <c r="AX44" s="57"/>
      <c r="AY44" s="57"/>
      <c r="AZ44" s="57"/>
      <c r="BA44" s="57"/>
      <c r="BB44" s="78"/>
      <c r="BC44" s="57"/>
      <c r="BD44" s="57"/>
      <c r="BE44" s="57"/>
      <c r="BF44" s="57"/>
      <c r="BG44" s="57"/>
      <c r="BH44" s="78"/>
      <c r="BI44" s="57"/>
      <c r="BJ44" s="57"/>
      <c r="BK44" s="57"/>
      <c r="BL44" s="57"/>
      <c r="BM44" s="57"/>
      <c r="BN44" s="78"/>
      <c r="BO44" s="57"/>
      <c r="BP44" s="57"/>
      <c r="BQ44" s="57"/>
      <c r="BR44" s="57"/>
      <c r="BS44" s="57"/>
      <c r="BT44" s="78"/>
      <c r="BU44" s="57"/>
      <c r="BV44" s="57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</row>
    <row r="45" spans="1:114" ht="12.75" customHeight="1">
      <c r="A45" s="65">
        <v>45</v>
      </c>
      <c r="B45" s="27"/>
      <c r="C45" s="27"/>
      <c r="D45" s="28"/>
      <c r="E45" s="28" t="s">
        <v>85</v>
      </c>
      <c r="F45" s="28"/>
      <c r="G45" s="3" t="s">
        <v>4</v>
      </c>
      <c r="H45" s="34" t="s">
        <v>80</v>
      </c>
      <c r="I45" s="7" t="str">
        <f t="shared" ref="I45" si="6">IF(AND(M45&gt;0%,M45&lt;100%),"진행 중",IF(M45=0%,"개발 대기","개발 완료"))</f>
        <v>개발 대기</v>
      </c>
      <c r="J45" s="1">
        <v>45607</v>
      </c>
      <c r="K45" s="1">
        <v>45758</v>
      </c>
      <c r="L45" s="33">
        <f>IF(OR(ISBLANK($J45), ISBLANK($K45)),"",NETWORKDAYS($J45,$K45))</f>
        <v>110</v>
      </c>
      <c r="M45" s="17">
        <v>0</v>
      </c>
      <c r="N45" s="57"/>
      <c r="O45" s="57"/>
      <c r="P45" s="90"/>
      <c r="Q45" s="57"/>
      <c r="R45" s="57"/>
      <c r="S45" s="57"/>
      <c r="T45" s="57"/>
      <c r="U45" s="57"/>
      <c r="V45" s="90"/>
      <c r="W45" s="57"/>
      <c r="X45" s="140"/>
      <c r="Y45" s="79"/>
      <c r="Z45" s="140"/>
      <c r="AA45" s="140"/>
      <c r="AB45" s="140"/>
      <c r="AC45" s="140"/>
      <c r="AD45" s="140"/>
      <c r="AE45" s="79"/>
      <c r="AF45" s="140"/>
      <c r="AG45" s="140"/>
      <c r="AH45" s="140"/>
      <c r="AI45" s="140"/>
      <c r="AJ45" s="140"/>
      <c r="AK45" s="79"/>
      <c r="AL45" s="140"/>
      <c r="AM45" s="140"/>
      <c r="AN45" s="140"/>
      <c r="AO45" s="140"/>
      <c r="AP45" s="140"/>
      <c r="AQ45" s="79"/>
      <c r="AR45" s="140"/>
      <c r="AS45" s="140"/>
      <c r="AT45" s="140"/>
      <c r="AU45" s="140"/>
      <c r="AV45" s="140"/>
      <c r="AW45" s="140"/>
      <c r="AX45" s="140"/>
      <c r="AY45" s="140"/>
      <c r="AZ45" s="140"/>
      <c r="BA45" s="140"/>
      <c r="BB45" s="4"/>
      <c r="BC45" s="140"/>
      <c r="BD45" s="140"/>
      <c r="BE45" s="140"/>
      <c r="BF45" s="140"/>
      <c r="BG45" s="140"/>
      <c r="BH45" s="79"/>
      <c r="BI45" s="140"/>
      <c r="BJ45" s="140"/>
      <c r="BK45" s="140"/>
      <c r="BL45" s="140"/>
      <c r="BM45" s="140"/>
      <c r="BN45" s="79"/>
      <c r="BO45" s="140"/>
      <c r="BP45" s="140"/>
      <c r="BQ45" s="140"/>
      <c r="BR45" s="140"/>
      <c r="BS45" s="140"/>
      <c r="BT45" s="4"/>
      <c r="BU45" s="140"/>
      <c r="BV45" s="140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</row>
    <row r="46" spans="1:114" ht="13.15" customHeight="1">
      <c r="A46" s="65">
        <v>51</v>
      </c>
      <c r="B46" s="27"/>
      <c r="C46" s="27"/>
      <c r="D46" s="28"/>
      <c r="E46" s="28"/>
      <c r="F46" s="28"/>
      <c r="G46" s="3"/>
      <c r="H46" s="34"/>
      <c r="I46" s="7"/>
      <c r="J46" s="1"/>
      <c r="K46" s="69"/>
      <c r="L46" s="33"/>
      <c r="M46" s="77"/>
      <c r="N46" s="36"/>
      <c r="O46" s="36"/>
      <c r="P46" s="90"/>
      <c r="Q46" s="36"/>
      <c r="R46" s="36"/>
      <c r="S46" s="36"/>
      <c r="T46" s="36"/>
      <c r="U46" s="36"/>
      <c r="V46" s="90"/>
      <c r="W46" s="36"/>
      <c r="X46" s="57"/>
      <c r="Y46" s="79"/>
      <c r="Z46" s="57"/>
      <c r="AA46" s="57"/>
      <c r="AB46" s="57"/>
      <c r="AC46" s="70"/>
      <c r="AD46" s="57"/>
      <c r="AE46" s="79"/>
      <c r="AF46" s="57"/>
      <c r="AG46" s="57"/>
      <c r="AH46" s="57"/>
      <c r="AI46" s="70"/>
      <c r="AJ46" s="57"/>
      <c r="AK46" s="79"/>
      <c r="AL46" s="57"/>
      <c r="AM46" s="57"/>
      <c r="AN46" s="57"/>
      <c r="AO46" s="70"/>
      <c r="AP46" s="57"/>
      <c r="AQ46" s="79"/>
      <c r="AR46" s="57"/>
      <c r="AS46" s="57"/>
      <c r="AT46" s="57"/>
      <c r="AU46" s="57"/>
      <c r="AV46" s="68"/>
      <c r="AW46" s="75"/>
      <c r="AX46" s="57"/>
      <c r="AY46" s="57"/>
      <c r="AZ46" s="70"/>
      <c r="BA46" s="57"/>
      <c r="BB46" s="79"/>
      <c r="BC46" s="57"/>
      <c r="BD46" s="57"/>
      <c r="BE46" s="57"/>
      <c r="BF46" s="70"/>
      <c r="BG46" s="57"/>
      <c r="BH46" s="79"/>
      <c r="BI46" s="57"/>
      <c r="BJ46" s="57"/>
      <c r="BK46" s="57"/>
      <c r="BL46" s="70"/>
      <c r="BM46" s="57"/>
      <c r="BN46" s="79"/>
      <c r="BO46" s="57"/>
      <c r="BP46" s="57"/>
      <c r="BQ46" s="70"/>
      <c r="BR46" s="57"/>
      <c r="BS46" s="57"/>
      <c r="BT46" s="79"/>
      <c r="BU46" s="57"/>
      <c r="BV46" s="57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</row>
  </sheetData>
  <mergeCells count="15">
    <mergeCell ref="P44:P46"/>
    <mergeCell ref="V44:V46"/>
    <mergeCell ref="A1:M1"/>
    <mergeCell ref="A5:I7"/>
    <mergeCell ref="J5:L5"/>
    <mergeCell ref="J6:L6"/>
    <mergeCell ref="J7:L7"/>
    <mergeCell ref="V10:V38"/>
    <mergeCell ref="E8:F8"/>
    <mergeCell ref="P40:P42"/>
    <mergeCell ref="V40:V42"/>
    <mergeCell ref="X5:AV5"/>
    <mergeCell ref="AW5:BS5"/>
    <mergeCell ref="N5:W5"/>
    <mergeCell ref="P10:P38"/>
  </mergeCells>
  <phoneticPr fontId="4" type="noConversion"/>
  <conditionalFormatting sqref="A5 M39:M1048576 M5:M32">
    <cfRule type="cellIs" dxfId="40" priority="584" operator="between">
      <formula>0.01</formula>
      <formula>0.99</formula>
    </cfRule>
  </conditionalFormatting>
  <conditionalFormatting sqref="I9 M42">
    <cfRule type="cellIs" dxfId="39" priority="632" operator="equal">
      <formula>22078</formula>
    </cfRule>
  </conditionalFormatting>
  <conditionalFormatting sqref="I11:I15 I39:I46 I25:I32">
    <cfRule type="containsText" dxfId="38" priority="33" operator="containsText" text="완료">
      <formula>NOT(ISERROR(SEARCH("완료",I11)))</formula>
    </cfRule>
  </conditionalFormatting>
  <conditionalFormatting sqref="I17:I18">
    <cfRule type="containsText" dxfId="37" priority="219" operator="containsText" text="완료">
      <formula>NOT(ISERROR(SEARCH("완료",I17)))</formula>
    </cfRule>
  </conditionalFormatting>
  <conditionalFormatting sqref="I19:I22">
    <cfRule type="containsText" dxfId="36" priority="163" operator="containsText" text="완료">
      <formula>NOT(ISERROR(SEARCH("완료",I19)))</formula>
    </cfRule>
  </conditionalFormatting>
  <conditionalFormatting sqref="I23">
    <cfRule type="containsText" dxfId="35" priority="155" operator="containsText" text="완료">
      <formula>NOT(ISERROR(SEARCH("완료",I23)))</formula>
    </cfRule>
  </conditionalFormatting>
  <conditionalFormatting sqref="I37">
    <cfRule type="containsText" dxfId="34" priority="346" operator="containsText" text="완료">
      <formula>NOT(ISERROR(SEARCH("완료",I37)))</formula>
    </cfRule>
  </conditionalFormatting>
  <conditionalFormatting sqref="J5:J7">
    <cfRule type="cellIs" dxfId="33" priority="585" operator="between">
      <formula>0.01</formula>
      <formula>0.99</formula>
    </cfRule>
  </conditionalFormatting>
  <conditionalFormatting sqref="J39">
    <cfRule type="containsText" dxfId="32" priority="297" operator="containsText" text="완료">
      <formula>NOT(ISERROR(SEARCH("완료",J39)))</formula>
    </cfRule>
  </conditionalFormatting>
  <conditionalFormatting sqref="M1:M3">
    <cfRule type="cellIs" dxfId="31" priority="620" operator="between">
      <formula>0.01</formula>
      <formula>0.99</formula>
    </cfRule>
  </conditionalFormatting>
  <conditionalFormatting sqref="M11">
    <cfRule type="cellIs" dxfId="30" priority="630" operator="equal">
      <formula>22078</formula>
    </cfRule>
  </conditionalFormatting>
  <conditionalFormatting sqref="M11:M14 M41:M42 M25:M31">
    <cfRule type="cellIs" dxfId="29" priority="35" operator="equal">
      <formula>1</formula>
    </cfRule>
  </conditionalFormatting>
  <conditionalFormatting sqref="M17:M18">
    <cfRule type="cellIs" dxfId="28" priority="215" operator="equal">
      <formula>1</formula>
    </cfRule>
    <cfRule type="cellIs" dxfId="27" priority="216" operator="equal">
      <formula>"0%$G$2110"</formula>
    </cfRule>
    <cfRule type="cellIs" dxfId="26" priority="217" operator="equal">
      <formula>1</formula>
    </cfRule>
    <cfRule type="cellIs" dxfId="25" priority="218" operator="equal">
      <formula>1</formula>
    </cfRule>
    <cfRule type="cellIs" dxfId="24" priority="222" operator="equal">
      <formula>22078</formula>
    </cfRule>
  </conditionalFormatting>
  <conditionalFormatting sqref="M19:M22">
    <cfRule type="cellIs" dxfId="23" priority="150" operator="equal">
      <formula>1</formula>
    </cfRule>
  </conditionalFormatting>
  <conditionalFormatting sqref="M23">
    <cfRule type="cellIs" dxfId="22" priority="75" operator="equal">
      <formula>1</formula>
    </cfRule>
  </conditionalFormatting>
  <conditionalFormatting sqref="M25:M30">
    <cfRule type="cellIs" dxfId="21" priority="72" operator="equal">
      <formula>1</formula>
    </cfRule>
    <cfRule type="cellIs" dxfId="20" priority="73" operator="equal">
      <formula>"0%$G$2110"</formula>
    </cfRule>
    <cfRule type="cellIs" dxfId="19" priority="74" operator="equal">
      <formula>1</formula>
    </cfRule>
    <cfRule type="cellIs" dxfId="18" priority="78" operator="equal">
      <formula>22078</formula>
    </cfRule>
  </conditionalFormatting>
  <conditionalFormatting sqref="M40:M42">
    <cfRule type="cellIs" dxfId="17" priority="631" operator="equal">
      <formula>1</formula>
    </cfRule>
  </conditionalFormatting>
  <conditionalFormatting sqref="M41:M42">
    <cfRule type="cellIs" dxfId="16" priority="521" operator="equal">
      <formula>1</formula>
    </cfRule>
  </conditionalFormatting>
  <conditionalFormatting sqref="M41:M42">
    <cfRule type="cellIs" dxfId="15" priority="520" operator="equal">
      <formula>"0%$G$2110"</formula>
    </cfRule>
  </conditionalFormatting>
  <conditionalFormatting sqref="M41">
    <cfRule type="cellIs" dxfId="14" priority="505" operator="equal">
      <formula>22078</formula>
    </cfRule>
  </conditionalFormatting>
  <conditionalFormatting sqref="M17:M18">
    <cfRule type="cellIs" dxfId="13" priority="18" operator="equal">
      <formula>1</formula>
    </cfRule>
  </conditionalFormatting>
  <conditionalFormatting sqref="M25:M30">
    <cfRule type="cellIs" dxfId="12" priority="17" operator="equal">
      <formula>1</formula>
    </cfRule>
  </conditionalFormatting>
  <conditionalFormatting sqref="I24">
    <cfRule type="containsText" dxfId="11" priority="16" operator="containsText" text="완료">
      <formula>NOT(ISERROR(SEARCH("완료",I24)))</formula>
    </cfRule>
  </conditionalFormatting>
  <conditionalFormatting sqref="M24">
    <cfRule type="cellIs" dxfId="10" priority="15" operator="equal">
      <formula>1</formula>
    </cfRule>
  </conditionalFormatting>
  <conditionalFormatting sqref="M33:M37">
    <cfRule type="cellIs" dxfId="9" priority="14" operator="between">
      <formula>0.01</formula>
      <formula>0.99</formula>
    </cfRule>
  </conditionalFormatting>
  <conditionalFormatting sqref="M33:M37">
    <cfRule type="cellIs" dxfId="8" priority="13" operator="equal">
      <formula>1</formula>
    </cfRule>
  </conditionalFormatting>
  <conditionalFormatting sqref="M46">
    <cfRule type="cellIs" dxfId="7" priority="8" operator="equal">
      <formula>22078</formula>
    </cfRule>
  </conditionalFormatting>
  <conditionalFormatting sqref="J43">
    <cfRule type="containsText" dxfId="6" priority="3" operator="containsText" text="완료">
      <formula>NOT(ISERROR(SEARCH("완료",J43)))</formula>
    </cfRule>
  </conditionalFormatting>
  <conditionalFormatting sqref="M45:M46">
    <cfRule type="cellIs" dxfId="5" priority="2" operator="equal">
      <formula>1</formula>
    </cfRule>
  </conditionalFormatting>
  <conditionalFormatting sqref="M44:M46">
    <cfRule type="cellIs" dxfId="4" priority="7" operator="equal">
      <formula>1</formula>
    </cfRule>
  </conditionalFormatting>
  <conditionalFormatting sqref="M45:M46">
    <cfRule type="cellIs" dxfId="3" priority="6" operator="equal">
      <formula>1</formula>
    </cfRule>
  </conditionalFormatting>
  <conditionalFormatting sqref="M45:M46">
    <cfRule type="cellIs" dxfId="2" priority="5" operator="equal">
      <formula>"0%$G$2110"</formula>
    </cfRule>
  </conditionalFormatting>
  <conditionalFormatting sqref="M45">
    <cfRule type="cellIs" dxfId="1" priority="4" operator="equal">
      <formula>22078</formula>
    </cfRule>
  </conditionalFormatting>
  <conditionalFormatting sqref="I34">
    <cfRule type="containsText" dxfId="0" priority="1" operator="containsText" text="완료">
      <formula>NOT(ISERROR(SEARCH("완료",I34)))</formula>
    </cfRule>
  </conditionalFormatting>
  <dataValidations count="1">
    <dataValidation type="list" allowBlank="1" showInputMessage="1" showErrorMessage="1" sqref="G11 G13:G14 G45:G46 G37 G41:G42 G17:G31 G34" xr:uid="{00000000-0002-0000-0500-000000000000}">
      <formula1>"작업,개발"</formula1>
    </dataValidation>
  </dataValidations>
  <printOptions horizontalCentered="1"/>
  <pageMargins left="0.28999999999999998" right="0.34" top="0.42" bottom="0.41" header="0.31496062992125984" footer="0.31496062992125984"/>
  <pageSetup paperSize="8" scale="38" orientation="landscape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1963A-3972-45E0-A80D-5EE1DD457FBD}">
  <dimension ref="B1:E16"/>
  <sheetViews>
    <sheetView zoomScale="130" zoomScaleNormal="130" workbookViewId="0">
      <selection activeCell="H8" sqref="H8"/>
    </sheetView>
  </sheetViews>
  <sheetFormatPr defaultRowHeight="14.25"/>
  <cols>
    <col min="1" max="1" width="9" style="112"/>
    <col min="2" max="2" width="15.375" style="112" customWidth="1"/>
    <col min="3" max="3" width="15" style="112" customWidth="1"/>
    <col min="4" max="4" width="36.125" style="112" customWidth="1"/>
    <col min="5" max="5" width="19.125" style="112" customWidth="1"/>
    <col min="6" max="16384" width="9" style="112"/>
  </cols>
  <sheetData>
    <row r="1" spans="2:5" ht="15" thickBot="1"/>
    <row r="2" spans="2:5">
      <c r="B2" s="113" t="s">
        <v>62</v>
      </c>
      <c r="C2" s="114"/>
      <c r="D2" s="114"/>
      <c r="E2" s="115"/>
    </row>
    <row r="3" spans="2:5">
      <c r="B3" s="116" t="s">
        <v>63</v>
      </c>
      <c r="C3" s="117" t="s">
        <v>64</v>
      </c>
      <c r="D3" s="117"/>
      <c r="E3" s="118" t="s">
        <v>65</v>
      </c>
    </row>
    <row r="4" spans="2:5" ht="71.25">
      <c r="B4" s="119" t="s">
        <v>66</v>
      </c>
      <c r="C4" s="120" t="s">
        <v>67</v>
      </c>
      <c r="D4" s="121" t="s">
        <v>68</v>
      </c>
      <c r="E4" s="122">
        <v>215000</v>
      </c>
    </row>
    <row r="5" spans="2:5" ht="16.5">
      <c r="B5" s="123"/>
      <c r="C5" s="124" t="s">
        <v>69</v>
      </c>
      <c r="D5" s="120" t="s">
        <v>70</v>
      </c>
      <c r="E5" s="125">
        <v>51000</v>
      </c>
    </row>
    <row r="6" spans="2:5">
      <c r="B6" s="123"/>
      <c r="C6" s="126"/>
      <c r="D6" s="120" t="s">
        <v>71</v>
      </c>
      <c r="E6" s="122">
        <v>10000</v>
      </c>
    </row>
    <row r="7" spans="2:5">
      <c r="B7" s="123"/>
      <c r="C7" s="126"/>
      <c r="D7" s="120" t="s">
        <v>72</v>
      </c>
      <c r="E7" s="122">
        <v>30000</v>
      </c>
    </row>
    <row r="8" spans="2:5">
      <c r="B8" s="127"/>
      <c r="C8" s="128"/>
      <c r="D8" s="120" t="s">
        <v>73</v>
      </c>
      <c r="E8" s="122">
        <v>100000</v>
      </c>
    </row>
    <row r="9" spans="2:5" ht="26.25">
      <c r="B9" s="129" t="s">
        <v>74</v>
      </c>
      <c r="C9" s="130"/>
      <c r="D9" s="131"/>
      <c r="E9" s="132">
        <f>SUM(E4:E8)</f>
        <v>406000</v>
      </c>
    </row>
    <row r="10" spans="2:5" ht="26.25">
      <c r="B10" s="133"/>
      <c r="C10" s="134"/>
      <c r="D10" s="135"/>
      <c r="E10" s="132"/>
    </row>
    <row r="11" spans="2:5" ht="71.25">
      <c r="B11" s="119" t="s">
        <v>75</v>
      </c>
      <c r="C11" s="120" t="s">
        <v>67</v>
      </c>
      <c r="D11" s="121" t="s">
        <v>76</v>
      </c>
      <c r="E11" s="125">
        <v>311000</v>
      </c>
    </row>
    <row r="12" spans="2:5" ht="16.5">
      <c r="B12" s="123"/>
      <c r="C12" s="124" t="s">
        <v>69</v>
      </c>
      <c r="D12" s="120" t="s">
        <v>70</v>
      </c>
      <c r="E12" s="125">
        <v>51000</v>
      </c>
    </row>
    <row r="13" spans="2:5">
      <c r="B13" s="123"/>
      <c r="C13" s="126"/>
      <c r="D13" s="120" t="s">
        <v>71</v>
      </c>
      <c r="E13" s="122">
        <v>10000</v>
      </c>
    </row>
    <row r="14" spans="2:5">
      <c r="B14" s="123"/>
      <c r="C14" s="126"/>
      <c r="D14" s="120" t="s">
        <v>72</v>
      </c>
      <c r="E14" s="122">
        <v>30000</v>
      </c>
    </row>
    <row r="15" spans="2:5" ht="15" thickBot="1">
      <c r="B15" s="136"/>
      <c r="C15" s="137"/>
      <c r="D15" s="138" t="s">
        <v>73</v>
      </c>
      <c r="E15" s="139">
        <v>100000</v>
      </c>
    </row>
    <row r="16" spans="2:5" ht="26.25">
      <c r="B16" s="129" t="s">
        <v>74</v>
      </c>
      <c r="C16" s="130"/>
      <c r="D16" s="131"/>
      <c r="E16" s="132">
        <f>SUM(E11:E15)</f>
        <v>502000</v>
      </c>
    </row>
  </sheetData>
  <mergeCells count="7">
    <mergeCell ref="B16:D16"/>
    <mergeCell ref="B2:E2"/>
    <mergeCell ref="B4:B8"/>
    <mergeCell ref="C5:C8"/>
    <mergeCell ref="B9:D9"/>
    <mergeCell ref="B11:B15"/>
    <mergeCell ref="C12:C15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2</vt:i4>
      </vt:variant>
    </vt:vector>
  </HeadingPairs>
  <TitlesOfParts>
    <vt:vector size="6" baseType="lpstr">
      <vt:lpstr>표지</vt:lpstr>
      <vt:lpstr>개정이력</vt:lpstr>
      <vt:lpstr>AGENT 일정</vt:lpstr>
      <vt:lpstr>서버구매 비용(할인 전)</vt:lpstr>
      <vt:lpstr>개정이력!Print_Area</vt:lpstr>
      <vt:lpstr>표지!Print_Area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WBS</dc:subject>
  <dc:creator>하호진</dc:creator>
  <cp:lastModifiedBy>HOYOUNG LEE</cp:lastModifiedBy>
  <cp:lastPrinted>2021-10-20T04:07:31Z</cp:lastPrinted>
  <dcterms:created xsi:type="dcterms:W3CDTF">2008-02-15T08:37:21Z</dcterms:created>
  <dcterms:modified xsi:type="dcterms:W3CDTF">2024-11-04T07:35:58Z</dcterms:modified>
</cp:coreProperties>
</file>